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Tamara\Desktop\"/>
    </mc:Choice>
  </mc:AlternateContent>
  <xr:revisionPtr revIDLastSave="0" documentId="8_{781C938E-794E-4715-8BD7-090583113CB9}" xr6:coauthVersionLast="37" xr6:coauthVersionMax="37" xr10:uidLastSave="{00000000-0000-0000-0000-000000000000}"/>
  <bookViews>
    <workbookView xWindow="0" yWindow="0" windowWidth="28800" windowHeight="12225" xr2:uid="{00000000-000D-0000-FFFF-FFFF00000000}"/>
  </bookViews>
  <sheets>
    <sheet name="I ES Općenito" sheetId="1" r:id="rId1"/>
    <sheet name="II Pouzdanost isporuke" sheetId="8" r:id="rId2"/>
    <sheet name="III Kvaliteta plina" sheetId="9" r:id="rId3"/>
    <sheet name="IV Kvaliteta usluge" sheetId="10" r:id="rId4"/>
    <sheet name="Pregled općih standarda" sheetId="5" r:id="rId5"/>
  </sheets>
  <definedNames>
    <definedName name="_xlnm._FilterDatabase" localSheetId="4" hidden="1">'Pregled općih standarda'!$A$1:$F$8</definedName>
    <definedName name="_xlnm.Print_Area" localSheetId="0">'I ES Općenito'!$A$1:$I$24</definedName>
    <definedName name="_xlnm.Print_Area" localSheetId="1">'II Pouzdanost isporuke'!$B$43:$N$88</definedName>
    <definedName name="_xlnm.Print_Area" localSheetId="2">'III Kvaliteta plina'!$A$1:$N$42</definedName>
    <definedName name="_xlnm.Print_Area" localSheetId="4">'Pregled općih standarda'!$A$1:$F$7</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8" l="1"/>
  <c r="L23" i="9" l="1"/>
  <c r="M23" i="9" s="1"/>
  <c r="J23" i="9"/>
  <c r="K23" i="9" s="1"/>
  <c r="H23" i="9"/>
  <c r="I23" i="9" s="1"/>
  <c r="F23" i="9"/>
  <c r="G23" i="9" s="1"/>
  <c r="D23" i="9"/>
  <c r="E23" i="9" s="1"/>
  <c r="M22" i="9"/>
  <c r="K22" i="9"/>
  <c r="I22" i="9"/>
  <c r="G22" i="9"/>
  <c r="E22" i="9"/>
  <c r="M21" i="9"/>
  <c r="K21" i="9"/>
  <c r="I21" i="9"/>
  <c r="G21" i="9"/>
  <c r="E21" i="9"/>
  <c r="M20" i="9"/>
  <c r="K20" i="9"/>
  <c r="I20" i="9"/>
  <c r="G20" i="9"/>
  <c r="E20" i="9"/>
  <c r="M19" i="9"/>
  <c r="K19" i="9"/>
  <c r="I19" i="9"/>
  <c r="G19" i="9"/>
  <c r="E19" i="9"/>
  <c r="M18" i="9"/>
  <c r="K18" i="9"/>
  <c r="I18" i="9"/>
  <c r="G18" i="9"/>
  <c r="E18" i="9"/>
  <c r="M17" i="9"/>
  <c r="K17" i="9"/>
  <c r="I17" i="9"/>
  <c r="G17" i="9"/>
  <c r="E17" i="9"/>
  <c r="M16" i="9"/>
  <c r="K16" i="9"/>
  <c r="I16" i="9"/>
  <c r="G16" i="9"/>
  <c r="E16" i="9"/>
  <c r="M15" i="9"/>
  <c r="K15" i="9"/>
  <c r="I15" i="9"/>
  <c r="G15" i="9"/>
  <c r="E15" i="9"/>
  <c r="M14" i="9"/>
  <c r="K14" i="9"/>
  <c r="I14" i="9"/>
  <c r="G14" i="9"/>
  <c r="E14" i="9"/>
  <c r="M13" i="9"/>
  <c r="K13" i="9"/>
  <c r="I13" i="9"/>
  <c r="G13" i="9"/>
  <c r="E13" i="9"/>
  <c r="M12" i="9"/>
  <c r="K12" i="9"/>
  <c r="I12" i="9"/>
  <c r="G12" i="9"/>
  <c r="E12" i="9"/>
  <c r="M11" i="9"/>
  <c r="K11" i="9"/>
  <c r="I11" i="9"/>
  <c r="G11" i="9"/>
  <c r="E11" i="9"/>
  <c r="D102" i="8"/>
  <c r="I84" i="8"/>
  <c r="H41" i="8"/>
</calcChain>
</file>

<file path=xl/sharedStrings.xml><?xml version="1.0" encoding="utf-8"?>
<sst xmlns="http://schemas.openxmlformats.org/spreadsheetml/2006/main" count="1170" uniqueCount="643">
  <si>
    <t xml:space="preserve">DISTRIBUCIJA PLINA </t>
  </si>
  <si>
    <t>I. ENERGETSKI SUBJEKT - Općenito</t>
  </si>
  <si>
    <t xml:space="preserve">1. </t>
  </si>
  <si>
    <t>Naziv energetskog subjekta:</t>
  </si>
  <si>
    <t xml:space="preserve">2. </t>
  </si>
  <si>
    <t>Odgovorna osoba energetskog subjekta prema sudskom registru:</t>
  </si>
  <si>
    <t xml:space="preserve">3. </t>
  </si>
  <si>
    <t>Ime i prezime kontakt osobe:</t>
  </si>
  <si>
    <t xml:space="preserve">4. </t>
  </si>
  <si>
    <t>Broj telefona ili mobitela:</t>
  </si>
  <si>
    <t xml:space="preserve">5. </t>
  </si>
  <si>
    <t>E-mail adresa:</t>
  </si>
  <si>
    <t>7.</t>
  </si>
  <si>
    <t>8.</t>
  </si>
  <si>
    <t>POPIS PRILOGA:</t>
  </si>
  <si>
    <t>II.</t>
  </si>
  <si>
    <t>III.</t>
  </si>
  <si>
    <t>IV.</t>
  </si>
  <si>
    <t>M.P.</t>
  </si>
  <si>
    <t>Ime, prezime i potpis odgovorne osobe:</t>
  </si>
  <si>
    <r>
      <t xml:space="preserve">Hidraulička cjelina 1 
</t>
    </r>
    <r>
      <rPr>
        <sz val="9"/>
        <rFont val="Arial"/>
        <family val="2"/>
        <charset val="238"/>
      </rPr>
      <t/>
    </r>
  </si>
  <si>
    <t xml:space="preserve">Hidraulička cjelina 2 </t>
  </si>
  <si>
    <t xml:space="preserve">Hidraulička cjelina 3 </t>
  </si>
  <si>
    <t xml:space="preserve">Hidraulička cjelina 4 </t>
  </si>
  <si>
    <t xml:space="preserve">Hidraulička cjelina 5 </t>
  </si>
  <si>
    <r>
      <t>Prosječna Hds  (kWh/m</t>
    </r>
    <r>
      <rPr>
        <vertAlign val="superscript"/>
        <sz val="8"/>
        <rFont val="Arial"/>
        <family val="2"/>
        <charset val="238"/>
      </rPr>
      <t>3</t>
    </r>
    <r>
      <rPr>
        <sz val="8"/>
        <rFont val="Arial"/>
        <family val="2"/>
        <charset val="238"/>
      </rPr>
      <t>)</t>
    </r>
  </si>
  <si>
    <t>siječanj</t>
  </si>
  <si>
    <t>veljača</t>
  </si>
  <si>
    <t>ožujak</t>
  </si>
  <si>
    <t>travanj</t>
  </si>
  <si>
    <t>svibanj</t>
  </si>
  <si>
    <t>lipanj</t>
  </si>
  <si>
    <t>srpanj</t>
  </si>
  <si>
    <t>kolovoz</t>
  </si>
  <si>
    <t>rujan</t>
  </si>
  <si>
    <t>listopad</t>
  </si>
  <si>
    <t>studeni</t>
  </si>
  <si>
    <t>prosinac</t>
  </si>
  <si>
    <t>PROSJEK</t>
  </si>
  <si>
    <t>a) Kontrola kvalitete plina</t>
  </si>
  <si>
    <r>
      <t>Prosječna Hds (MJ/m</t>
    </r>
    <r>
      <rPr>
        <vertAlign val="superscript"/>
        <sz val="8"/>
        <rFont val="Arial"/>
        <family val="2"/>
        <charset val="238"/>
      </rPr>
      <t>3</t>
    </r>
    <r>
      <rPr>
        <sz val="8"/>
        <rFont val="Arial"/>
        <family val="2"/>
        <charset val="238"/>
      </rPr>
      <t>)</t>
    </r>
  </si>
  <si>
    <t>R.br.</t>
  </si>
  <si>
    <t>ZAHTJEV KVALITETE OPSKRBE</t>
  </si>
  <si>
    <t xml:space="preserve">AKTIVNOST </t>
  </si>
  <si>
    <t>OPĆI STANDARD
KVALITETE OPSKRBE</t>
  </si>
  <si>
    <t>POKAZATELJ ISPUNJAVANJA
STANDARDA KVALITETE OPSKRBE</t>
  </si>
  <si>
    <t>PODACI KOJE JE OBVEZNIK PRIMJENE 
DUŽAN PRIKUPLJATI</t>
  </si>
  <si>
    <t>POUZDANOST ISPORUKE</t>
  </si>
  <si>
    <t>PRAĆENJE PREKIDA ISPORUKE</t>
  </si>
  <si>
    <t>Trajanje svih prekida isporuke plina u odnosu na broj krajnjih kupaca kojima je prekinuta isporuka</t>
  </si>
  <si>
    <t>Za svaki prekid isporuke plina prate se podaci o prekidu (datum i vrijeme, trajanje u satima, vrsta (planirani, neplanirani), broj krajnjih kupaca kojima je prekinuta isporuka plina)</t>
  </si>
  <si>
    <t>ISPITIVANJE NEPROPUSNOSTI  DISTRIBUCIJSKOG SUSTAVA</t>
  </si>
  <si>
    <t>Za svako ispitivanje plinskog sustava prate se podaci o ispitanom dijelu sustava (naziv dionice plinovoda, datum ispitivanja, tlačni razred, duljina ispitane dionice,  metoda otkrivanja istjecanja plina iz plinovoda sukladno tehničkim pravilima, broj propusnih mjesta po km plinovoda)</t>
  </si>
  <si>
    <t>ODORIZACIJA PLINA</t>
  </si>
  <si>
    <t>Udio broja specifičnih točaka na kojima je obavljeno mjerenje koncentracije odoranta prema općem standardu u ukupnom broju specifičnih točaka plinskog distribucijskog sustava</t>
  </si>
  <si>
    <t>Za svako mjerenje koncentracije odoranta na specifičnoj točki prate se podaci  (naziv specifične točke, datum mjerenja, vrsta odoranta, tehničkim pravilima propisana minimalna koncentracija odoranta, utvrđena razina odoranta), te popis svih specifičnih točaka na plinskom distribucijskom sustavu</t>
  </si>
  <si>
    <t>HITNE INTERVENCIJE</t>
  </si>
  <si>
    <t>Udio broja hitnih intervencija prema općem standardu  u odnosu na ukupan broj hitnih intervencija</t>
  </si>
  <si>
    <t xml:space="preserve">Za svaku hitnu intervenciju prate se podaci o krajnjem kupcu ili treće strane (ime i prezime/naziv, adresa, broj telefona, email) i hitnoj intervenciji (razlog intervencije, vrijeme poziva, vrijeme hitne intervencije, broj minuta između zaprimanja poziva i intervencije) </t>
  </si>
  <si>
    <t>KVALITETA USLUGE</t>
  </si>
  <si>
    <t>PRIKLJUČENJE
 NA DISTRIBUCIJSKI SUSTAV</t>
  </si>
  <si>
    <t>Udio priključaka u koje je pušten plin u odnosu na ukupan broj zaprimljenih potpunih zahtjeva za priključenje</t>
  </si>
  <si>
    <t xml:space="preserve">Prate se podaci o ukupnom broju zaprimljenih zahtjeva za priključenje i ukupnom broju priključaka u koje je pušten plin </t>
  </si>
  <si>
    <t>KVALITETA PLINA</t>
  </si>
  <si>
    <t>KONTROLA KVALITETE
 PLINA</t>
  </si>
  <si>
    <t>Broj opravdanih prigovora na kvalitetu plina izvan općeg standarda</t>
  </si>
  <si>
    <t>Za svaki prigovor prate se podaci o krajnjem kupcu (ime i prezime/naziv, adresa, broj telefona, email) i prigovoru (evidencijski broj ili oznaka, datum zaprimanja, datum rješenja, podatak o opravdanosti prigovora na kvalitetu plina, razlog nesukladnosti sa standardnom kvalitetom plina)</t>
  </si>
  <si>
    <t>1.</t>
  </si>
  <si>
    <t>2.</t>
  </si>
  <si>
    <t>3.</t>
  </si>
  <si>
    <t>4.</t>
  </si>
  <si>
    <t>5.</t>
  </si>
  <si>
    <t>6.</t>
  </si>
  <si>
    <t>9.</t>
  </si>
  <si>
    <t>10.</t>
  </si>
  <si>
    <t>Planirani</t>
  </si>
  <si>
    <t>Neplanirani</t>
  </si>
  <si>
    <t>Datum</t>
  </si>
  <si>
    <t>Trajanje (h)</t>
  </si>
  <si>
    <t>Broj krajnjih kupaca kojima je prekinuta isporuka plina</t>
  </si>
  <si>
    <t>Redni broj</t>
  </si>
  <si>
    <t>UKUPNO</t>
  </si>
  <si>
    <t>Naziv dionice plinovoda</t>
  </si>
  <si>
    <t>Datum ispitivanja</t>
  </si>
  <si>
    <r>
      <t xml:space="preserve">Tlačni razred 
</t>
    </r>
    <r>
      <rPr>
        <i/>
        <sz val="10"/>
        <color theme="1"/>
        <rFont val="Times New Roman"/>
        <family val="1"/>
        <charset val="238"/>
      </rPr>
      <t>(odabrati iz padajućeg izbornika)</t>
    </r>
  </si>
  <si>
    <t>Metoda otkrivanja istjecanja plina iz plinovoda sukladno tehničkim pravilima</t>
  </si>
  <si>
    <t>Broj propusnih mjesta po km plinovoda</t>
  </si>
  <si>
    <t>VT</t>
  </si>
  <si>
    <t>ST</t>
  </si>
  <si>
    <t>NT</t>
  </si>
  <si>
    <t>Duljina ispitanih plinovoda (km)</t>
  </si>
  <si>
    <t>Naziv specifične točke</t>
  </si>
  <si>
    <t>Datum mjerenja</t>
  </si>
  <si>
    <t>Vrsta odoranta</t>
  </si>
  <si>
    <t>Tehničkim pravilima propisana minimalna koncentracija odoranta</t>
  </si>
  <si>
    <t>Utvrđena razina odoranata</t>
  </si>
  <si>
    <t>Podaci o krajnjem kupcu ili trećoj strani</t>
  </si>
  <si>
    <t>Adresa</t>
  </si>
  <si>
    <t>Broj telefona</t>
  </si>
  <si>
    <t>E-mail</t>
  </si>
  <si>
    <t>Podaci o hitnoj intervenciji</t>
  </si>
  <si>
    <t>Razlog hitne intervencije</t>
  </si>
  <si>
    <t>Podaci o prekidu isporuke</t>
  </si>
  <si>
    <t>Podaci o ispitanom dijelu sustava</t>
  </si>
  <si>
    <t>Podaci o mjerenju koncentracije odoranata na specifičnoj točki</t>
  </si>
  <si>
    <t>Evidencijski broj ili oznaka</t>
  </si>
  <si>
    <t>Datum zaprimanja</t>
  </si>
  <si>
    <t>Neopravdani</t>
  </si>
  <si>
    <t>Ukupan broj zaprimljenih zahtjeva za priključenje na distribucijski sustav</t>
  </si>
  <si>
    <t>II. POUZDANOST ISPORUKE</t>
  </si>
  <si>
    <t>III. KVALITETA PLINA</t>
  </si>
  <si>
    <t>Napomena - tablicu popuniti prema hidrauličkim cjelinama na distribucijskom sustavu (po potrebi dodati još jednu tablicu)</t>
  </si>
  <si>
    <t>IV. KVALITETA USLUGE</t>
  </si>
  <si>
    <t xml:space="preserve">Ukupno trajanje svih prekida isporuke plina u odnosu na broj krajnjih kupaca </t>
  </si>
  <si>
    <r>
      <t xml:space="preserve">Minimalni dio sustava koji je potrebno ispitati na nepropusnost jednom godišnje  </t>
    </r>
    <r>
      <rPr>
        <i/>
        <sz val="9"/>
        <rFont val="Times New Roman"/>
        <family val="1"/>
        <charset val="238"/>
      </rPr>
      <t xml:space="preserve"> </t>
    </r>
  </si>
  <si>
    <t xml:space="preserve">Minimalni broj mjerenja koncentracije odoranta na specifičnim točkama plinskog distribucijskog sustava </t>
  </si>
  <si>
    <t>Maksimalno vrijeme intervencije od zaprimanja poziva od krajnjeg kupca ili treće strane</t>
  </si>
  <si>
    <t>Učinkovitost priključenja krajnjeg kupca na sustav, s obzirom na broj zaprimljenih zahtjeva za priključenje</t>
  </si>
  <si>
    <t>Nesukladnost parametera kvalitete plina sa standardnom kvalitetom plina</t>
  </si>
  <si>
    <t>NAPOMENA: Po potrebi dodati red/redove u tablicama</t>
  </si>
  <si>
    <t>Ime i prezime/Naziv</t>
  </si>
  <si>
    <t>Ukupan broj priključaka u koje je pušten plin</t>
  </si>
  <si>
    <t>Udio duljine ispitanih plinovoda prema općem standardu u ukupnoj duljini plinovoda</t>
  </si>
  <si>
    <t xml:space="preserve">Opravdani </t>
  </si>
  <si>
    <t>NAPOMENA: Po potrebi dodati red/redove u tablicu</t>
  </si>
  <si>
    <t>1. Opis sustava za praćenje pouzdanosti isporuke i samostalno provedenih mjera, te prijedlozi mjera za povećanje pouzdanosti isporuke</t>
  </si>
  <si>
    <r>
      <rPr>
        <b/>
        <sz val="10"/>
        <rFont val="Arial"/>
        <family val="2"/>
        <charset val="238"/>
      </rPr>
      <t xml:space="preserve">SAMOSTALNO PROVEDENE MJERE: </t>
    </r>
    <r>
      <rPr>
        <sz val="10"/>
        <rFont val="Arial"/>
        <family val="2"/>
        <charset val="238"/>
      </rPr>
      <t xml:space="preserve">
</t>
    </r>
  </si>
  <si>
    <r>
      <rPr>
        <b/>
        <sz val="10"/>
        <rFont val="Arial"/>
        <family val="2"/>
        <charset val="238"/>
      </rPr>
      <t>PRIJEDLOG MJERA ZA POBOLJŠANJE:</t>
    </r>
    <r>
      <rPr>
        <sz val="10"/>
        <rFont val="Arial"/>
        <family val="2"/>
        <charset val="238"/>
      </rPr>
      <t xml:space="preserve">
</t>
    </r>
  </si>
  <si>
    <t>a) PREKIDI ISPORUKE</t>
  </si>
  <si>
    <t>b) ISPITIVANJE NEPROPUSNOSTI DISTRIBUCIJSKOG SUSTAVA</t>
  </si>
  <si>
    <r>
      <t xml:space="preserve">Vrsta
</t>
    </r>
    <r>
      <rPr>
        <i/>
        <sz val="9"/>
        <color theme="1"/>
        <rFont val="Times New Roman"/>
        <family val="1"/>
        <charset val="238"/>
      </rPr>
      <t>(odabrati iz padajućeg izbornika)</t>
    </r>
  </si>
  <si>
    <r>
      <t xml:space="preserve">Vrijeme
</t>
    </r>
    <r>
      <rPr>
        <i/>
        <sz val="9"/>
        <color theme="1"/>
        <rFont val="Times New Roman"/>
        <family val="1"/>
        <charset val="238"/>
      </rPr>
      <t>(od ______  do_____)</t>
    </r>
  </si>
  <si>
    <t>Ukupna duljina plinovoda u distribucijskom sustavu (km) na zadnji dan godine</t>
  </si>
  <si>
    <t>a) Aktivnost: PRAĆENJE PREKIDA ISPORUKE</t>
  </si>
  <si>
    <t>c) Aktivnost: ODORIZACIJA PLINA</t>
  </si>
  <si>
    <t>∑</t>
  </si>
  <si>
    <r>
      <t xml:space="preserve">Popis svih specifičnih točaka na plinskom distribucijskom sustavu </t>
    </r>
    <r>
      <rPr>
        <i/>
        <sz val="10"/>
        <color theme="1"/>
        <rFont val="Times New Roman"/>
        <family val="1"/>
        <charset val="238"/>
      </rPr>
      <t>(redni broj, naziv, adresa):</t>
    </r>
  </si>
  <si>
    <r>
      <t xml:space="preserve">Vrijeme poziva
</t>
    </r>
    <r>
      <rPr>
        <i/>
        <sz val="9"/>
        <color theme="1"/>
        <rFont val="Times New Roman"/>
        <family val="1"/>
        <charset val="238"/>
      </rPr>
      <t>(sat, minuta)</t>
    </r>
  </si>
  <si>
    <r>
      <t>Vrijeme proteklo</t>
    </r>
    <r>
      <rPr>
        <i/>
        <sz val="10"/>
        <color theme="1"/>
        <rFont val="Times New Roman"/>
        <family val="1"/>
        <charset val="238"/>
      </rPr>
      <t xml:space="preserve"> (broj minuta)</t>
    </r>
    <r>
      <rPr>
        <sz val="10"/>
        <color theme="1"/>
        <rFont val="Times New Roman"/>
        <family val="1"/>
        <charset val="238"/>
      </rPr>
      <t xml:space="preserve"> između zaprimanja poziva i intervencije</t>
    </r>
  </si>
  <si>
    <t>1. Opis sustava za praćenje kvalitete plina i samostalno provedenih mjera za praćenje kvalitete plina, te prijedlog mjera za osiguranje kvalitete plina</t>
  </si>
  <si>
    <t>2. Prikupljeni podaci o prosječnoj donja ogrjevna vrijednost distribuiranog plina</t>
  </si>
  <si>
    <t xml:space="preserve">2. Prikupljeni podaci o ostvarenim pokazateljima ispunjavanja općih standarda kvalitete opskrbe plinom vezano za pouzdanost isporuke </t>
  </si>
  <si>
    <t>Aktivnost: KONTROLA KVALITETE PLINA</t>
  </si>
  <si>
    <t>3. Prikupljeni podaci o ostvarenim pokazateljima ispunjavanja općih standarda kvalitete opskrbe vezano za kvalitetu plina</t>
  </si>
  <si>
    <t>Podaci o prigovoru krajnjeg kupca/korisnika</t>
  </si>
  <si>
    <r>
      <t xml:space="preserve">Datum rješenja
</t>
    </r>
    <r>
      <rPr>
        <i/>
        <sz val="10"/>
        <color theme="1"/>
        <rFont val="Times New Roman"/>
        <family val="1"/>
        <charset val="238"/>
      </rPr>
      <t xml:space="preserve"> (pismenog očitovanja)</t>
    </r>
  </si>
  <si>
    <t>Podaci o krajnjem kupcu koji je podnio prigovor</t>
  </si>
  <si>
    <t>NAPOMENA: Pojedinog kupca navesti pod istim rednim brojem kao i odgovarajući prigovor koji je podnio</t>
  </si>
  <si>
    <t>Opravdanost prigovora</t>
  </si>
  <si>
    <t>1. Opis sustava za praćenje kvalitete usluge i samostalno provedenih mjera za povećanje kvalitete usluge te prijedlog mjera za poboljšanje kvalitete usluge</t>
  </si>
  <si>
    <t>a) Kontrola kvalitete usluge</t>
  </si>
  <si>
    <t>2. Prikupljeni podaci o ostvarenim pokazateljima ispunjavanja općih standarda kvalitete opskrbe vezano za kvalitetu usluge</t>
  </si>
  <si>
    <t>c) ODORIZACIJA PLINA</t>
  </si>
  <si>
    <t>d) HITNE INTERVENCIJE</t>
  </si>
  <si>
    <r>
      <t xml:space="preserve">Razlog nesukladnosti sa standardnom kvalitetom plina 
</t>
    </r>
    <r>
      <rPr>
        <i/>
        <sz val="9"/>
        <color theme="1"/>
        <rFont val="Times New Roman"/>
        <family val="1"/>
        <charset val="238"/>
      </rPr>
      <t>(za opravdane prigovore )</t>
    </r>
  </si>
  <si>
    <t>Aktivnost: PRIKLJUČENJE NA DISTRIBUCIJSKI SUSTAV</t>
  </si>
  <si>
    <t xml:space="preserve">                         POLJE TLAČNOG RAZREDA NE OMOGUĆAVA ISTOVREMENO OZNAKE NT I ST !!!!!</t>
  </si>
  <si>
    <t>11.</t>
  </si>
  <si>
    <t>12.</t>
  </si>
  <si>
    <t>13.</t>
  </si>
  <si>
    <t>14.</t>
  </si>
  <si>
    <t>15.</t>
  </si>
  <si>
    <t>16.</t>
  </si>
  <si>
    <t>17.</t>
  </si>
  <si>
    <t>18.</t>
  </si>
  <si>
    <t>19.</t>
  </si>
  <si>
    <t>20.</t>
  </si>
  <si>
    <t>21.</t>
  </si>
  <si>
    <t>22.</t>
  </si>
  <si>
    <t>23.</t>
  </si>
  <si>
    <t>24.</t>
  </si>
  <si>
    <t>25.</t>
  </si>
  <si>
    <t>26.</t>
  </si>
  <si>
    <t xml:space="preserve">NAPOMENA: U UKUPNU DULJINU ISPITANIH PLINOVODA PO NASELJIMA PARALELNO ULAZE I SREDNJETLAČNI PLINOVODI  KOJI TUDA PROLAZE !!! </t>
  </si>
  <si>
    <t>Tetrahidrotiofen (THT)</t>
  </si>
  <si>
    <t>10 mg/m3</t>
  </si>
  <si>
    <t>Prelog - DRS-078-2 (Sajmišna ulica)</t>
  </si>
  <si>
    <t>Donja Dubrava - DRS-040-1 (kod Ambulante)</t>
  </si>
  <si>
    <t>Čakovec - DRS-001-2 (J. Slavenskog)</t>
  </si>
  <si>
    <t xml:space="preserve">Gornji Kuršanec - DRS-032-1 </t>
  </si>
  <si>
    <t>Domašinec - DRS-076-1 (ul. M. Kovača)</t>
  </si>
  <si>
    <t>Goričan - DRS-087-1 (Gajeva ul.)</t>
  </si>
  <si>
    <t>Štrigova - SMRS Osnovna škola Štrigova</t>
  </si>
  <si>
    <t>Preseka - SMRS k.br. 22</t>
  </si>
  <si>
    <t>27.</t>
  </si>
  <si>
    <t>28.</t>
  </si>
  <si>
    <t>29.</t>
  </si>
  <si>
    <t>30.</t>
  </si>
  <si>
    <t>31.</t>
  </si>
  <si>
    <t>32.</t>
  </si>
  <si>
    <t>33.</t>
  </si>
  <si>
    <t>34.</t>
  </si>
  <si>
    <r>
      <t xml:space="preserve">Ime i prezime/Naziv </t>
    </r>
    <r>
      <rPr>
        <sz val="10"/>
        <color rgb="FFFF0000"/>
        <rFont val="Times New Roman"/>
        <family val="1"/>
      </rPr>
      <t>IZVOĐAČA RADOVA</t>
    </r>
  </si>
  <si>
    <r>
      <t xml:space="preserve">Adresa </t>
    </r>
    <r>
      <rPr>
        <sz val="10"/>
        <color rgb="FFFF0000"/>
        <rFont val="Times New Roman"/>
        <family val="1"/>
      </rPr>
      <t>OŠTEĆENJA</t>
    </r>
  </si>
  <si>
    <r>
      <t xml:space="preserve">Vrijeme početka hitne intervencije
</t>
    </r>
    <r>
      <rPr>
        <i/>
        <sz val="10"/>
        <color theme="1"/>
        <rFont val="Times New Roman"/>
        <family val="1"/>
        <charset val="238"/>
      </rPr>
      <t xml:space="preserve">(sat, minuta)  </t>
    </r>
    <r>
      <rPr>
        <b/>
        <i/>
        <sz val="10"/>
        <color rgb="FFFF0000"/>
        <rFont val="Times New Roman"/>
        <family val="1"/>
      </rPr>
      <t>ZAVRŠETAK SANACIJE</t>
    </r>
  </si>
  <si>
    <r>
      <t xml:space="preserve">d) Aktivnost: HITNE INTERVENCIJE </t>
    </r>
    <r>
      <rPr>
        <b/>
        <i/>
        <sz val="12"/>
        <color rgb="FFFF0000"/>
        <rFont val="Arial"/>
        <family val="2"/>
      </rPr>
      <t>: oštećenje/trganje plinskih priključaka / plinovoda (nekontrolirano istjecanje plina), osjeća se miris plina</t>
    </r>
  </si>
  <si>
    <t>Osjeća se miris plina</t>
  </si>
  <si>
    <t>11:00-12:00</t>
  </si>
  <si>
    <t>12:00-13:30</t>
  </si>
  <si>
    <t>12:00-14:00</t>
  </si>
  <si>
    <t>15:30-17:30</t>
  </si>
  <si>
    <t>15:00-16:00</t>
  </si>
  <si>
    <t>12:00-13:00</t>
  </si>
  <si>
    <t>35.</t>
  </si>
  <si>
    <t>36.</t>
  </si>
  <si>
    <t>37.</t>
  </si>
  <si>
    <t>38.</t>
  </si>
  <si>
    <t>39.</t>
  </si>
  <si>
    <t>40.</t>
  </si>
  <si>
    <t>41.</t>
  </si>
  <si>
    <t>42.</t>
  </si>
  <si>
    <t>43.</t>
  </si>
  <si>
    <t>44.</t>
  </si>
  <si>
    <t>45.</t>
  </si>
  <si>
    <t>46.</t>
  </si>
  <si>
    <t>47.</t>
  </si>
  <si>
    <t>49.</t>
  </si>
  <si>
    <t>48.</t>
  </si>
  <si>
    <t>50.</t>
  </si>
  <si>
    <t>10:00-11:00</t>
  </si>
  <si>
    <t>10:30-11:30</t>
  </si>
  <si>
    <t>16:00-17:00</t>
  </si>
  <si>
    <t>8:00-9:00</t>
  </si>
  <si>
    <t>13:00-14:00</t>
  </si>
  <si>
    <t>15:00-17:00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</si>
  <si>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</si>
  <si>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</si>
  <si>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</si>
  <si>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</si>
  <si>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</si>
  <si>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</si>
  <si>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</si>
  <si>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</si>
  <si>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</si>
  <si>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</si>
  <si>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</si>
  <si>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</si>
  <si>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</si>
  <si>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</si>
  <si>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</si>
  <si>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</si>
  <si>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</si>
  <si>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</si>
  <si>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</si>
  <si>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</si>
  <si>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</si>
  <si>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</si>
  <si>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</si>
  <si>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</si>
  <si>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</si>
  <si>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</si>
  <si>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</si>
  <si>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</si>
  <si>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</si>
  <si>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</si>
  <si>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</si>
  <si>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</si>
  <si>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</si>
  <si>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</si>
  <si>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</si>
  <si>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</si>
  <si>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17:00-19:00</t>
  </si>
  <si>
    <t>87.</t>
  </si>
  <si>
    <t>88.</t>
  </si>
  <si>
    <t>89.</t>
  </si>
  <si>
    <t>90.</t>
  </si>
  <si>
    <t>91.</t>
  </si>
  <si>
    <t>92.</t>
  </si>
  <si>
    <t>93.</t>
  </si>
  <si>
    <t>94.</t>
  </si>
  <si>
    <t>95.</t>
  </si>
  <si>
    <t>96.</t>
  </si>
  <si>
    <t>13:00-15:00</t>
  </si>
  <si>
    <t>97.</t>
  </si>
  <si>
    <t>98.</t>
  </si>
  <si>
    <t>99.</t>
  </si>
  <si>
    <t>100.</t>
  </si>
  <si>
    <t>101.</t>
  </si>
  <si>
    <t>102.</t>
  </si>
  <si>
    <t>103.</t>
  </si>
  <si>
    <t>14:00-15:00</t>
  </si>
  <si>
    <t>104.</t>
  </si>
  <si>
    <t>105.</t>
  </si>
  <si>
    <t>106.</t>
  </si>
  <si>
    <t>107.</t>
  </si>
  <si>
    <t>108.</t>
  </si>
  <si>
    <t>109.</t>
  </si>
  <si>
    <t>110.</t>
  </si>
  <si>
    <t>111.</t>
  </si>
  <si>
    <t>112.</t>
  </si>
  <si>
    <t>113.</t>
  </si>
  <si>
    <t>10:00-11:30</t>
  </si>
  <si>
    <t>114.</t>
  </si>
  <si>
    <t>115.</t>
  </si>
  <si>
    <t>116.</t>
  </si>
  <si>
    <t>117.</t>
  </si>
  <si>
    <t>119.</t>
  </si>
  <si>
    <t>9:00-10:00</t>
  </si>
  <si>
    <t>10:30-12:30</t>
  </si>
  <si>
    <t>11:00-13:00</t>
  </si>
  <si>
    <t>18:00-19:00</t>
  </si>
  <si>
    <t>17:00-18:00</t>
  </si>
  <si>
    <t>DETEKTOR PLINA</t>
  </si>
  <si>
    <t>GRAD MURSKO SREDIŠĆE</t>
  </si>
  <si>
    <t>Naselje Ivanovec</t>
  </si>
  <si>
    <t>Naselje Nedelišće</t>
  </si>
  <si>
    <t>Naselje Savska Ves</t>
  </si>
  <si>
    <t>Naselje Strahoninec</t>
  </si>
  <si>
    <t>Naselje Šenkovec</t>
  </si>
  <si>
    <t>Visokotlačni plinovod Donja Dubrava - Prelog</t>
  </si>
  <si>
    <t>Visokotlačni plinovod Prelog-Orehovica-Totovec-Štefanec</t>
  </si>
  <si>
    <t>15:30-16:30</t>
  </si>
  <si>
    <t>20:00-22:00</t>
  </si>
  <si>
    <t>16:30-18:30</t>
  </si>
  <si>
    <t>9:30-10:30</t>
  </si>
  <si>
    <t>Mursko Središće - DRS-023-1 (J. BROZA)</t>
  </si>
  <si>
    <r>
      <rPr>
        <b/>
        <sz val="10"/>
        <rFont val="Arial"/>
        <family val="2"/>
        <charset val="238"/>
      </rPr>
      <t xml:space="preserve">SUSTAV ZA PRAĆENJE: Informatički sustav praćenja realiziranih radova na plinskom distribucijskom sustavu  na temelju unešenih podataka iz  Dnevnika rada o obavljenim      radovima  na ispitivanju nepropusnosti plinskog distribucijskog sustava te usporedba s utvrđenim godišnjim odnosno mjesečnim planovima rada. Planovi i definirani rokovi izrađuju se prema tehničkim smjernicama i normama DVGW-G 465-1 u ovisnosti o materijalu plinovoda, tlačnom području, klasifikaciji otprije utvrđene propusnosti, položaju plinovoda... </t>
    </r>
    <r>
      <rPr>
        <sz val="10"/>
        <rFont val="Arial"/>
        <family val="2"/>
        <charset val="238"/>
      </rPr>
      <t xml:space="preserve">
</t>
    </r>
  </si>
  <si>
    <r>
      <rPr>
        <b/>
        <sz val="10"/>
        <rFont val="Arial"/>
        <family val="2"/>
        <charset val="238"/>
      </rPr>
      <t>PRIJEDLOG MJERA ZA POBOLJŠANJE: U svrhu što točnijeg pozicioniranja prijeđenih dionica plinovoda, evidentiranja utvrđenih mikrolokacija propusnosti, predviđa se nabavka i implementacija uređaja za GPS lociranje.</t>
    </r>
    <r>
      <rPr>
        <sz val="10"/>
        <rFont val="Arial"/>
        <family val="2"/>
        <charset val="238"/>
      </rPr>
      <t xml:space="preserve">
</t>
    </r>
  </si>
  <si>
    <t xml:space="preserve">GRAD ČAKOVEC </t>
  </si>
  <si>
    <t>11:00-12:30</t>
  </si>
  <si>
    <r>
      <rPr>
        <b/>
        <sz val="10"/>
        <rFont val="Arial"/>
        <family val="2"/>
        <charset val="238"/>
      </rPr>
      <t xml:space="preserve">PRIJEDLOG MJERA ZA POBOLJŠANJE: </t>
    </r>
    <r>
      <rPr>
        <sz val="10"/>
        <rFont val="Arial"/>
        <family val="2"/>
        <charset val="238"/>
      </rPr>
      <t xml:space="preserve">
</t>
    </r>
  </si>
  <si>
    <t>0.02789</t>
  </si>
  <si>
    <t>0.0977</t>
  </si>
  <si>
    <t>0.0591</t>
  </si>
  <si>
    <t>Plinski prsten Čakovec</t>
  </si>
  <si>
    <t>Kotoriba - DRS-041-1 (kod nog. igrališta)</t>
  </si>
  <si>
    <t>11:00-15:00</t>
  </si>
  <si>
    <t>22:00-24:00</t>
  </si>
  <si>
    <t>18:00-20:00</t>
  </si>
  <si>
    <t>12:30-13.30</t>
  </si>
  <si>
    <t>9:30-11:00</t>
  </si>
  <si>
    <t>8:30-10:00</t>
  </si>
  <si>
    <t>8:30-9:30</t>
  </si>
  <si>
    <t>MEĐIMURJE - PLIN d.o.o. ČAKOVEC</t>
  </si>
  <si>
    <t>NENAD HRANILOVIĆ,mag.oec.</t>
  </si>
  <si>
    <t>DUŠAN OBADIĆ, dipl. ing.</t>
  </si>
  <si>
    <t>098/983-0373</t>
  </si>
  <si>
    <t>obadic@medjimurje-plin.hr</t>
  </si>
  <si>
    <r>
      <rPr>
        <b/>
        <sz val="10"/>
        <rFont val="Arial"/>
        <family val="2"/>
        <charset val="238"/>
      </rPr>
      <t>SAMOSTALNO PROVEDENE MJERE: Redovitom detekcijom plinske mreže u gotovo sto posto većem obimu od pravilima struke određenim vremenskim razmacima (više od 600 km detektirane mreže godišnje u odnosu na 360 kilometara propisanih dužina godišnje); isto omogućuju dva nova moderna laserska detektora Severin RMLD laser koji bilježe i broj detektiranih slučajeva (mjesta propuštanja) u odnosu na dužinu detektirane trase plinovoda, a višestruko povećavaju broj  detektiranih plinskih priključaka obzirom da njihov domet od 30 metara, a što olakšava i detekciju teže dostupnih mjesta.</t>
    </r>
    <r>
      <rPr>
        <sz val="10"/>
        <rFont val="Arial"/>
        <family val="2"/>
        <charset val="238"/>
      </rPr>
      <t xml:space="preserve">
</t>
    </r>
  </si>
  <si>
    <r>
      <rPr>
        <b/>
        <sz val="10"/>
        <rFont val="Arial"/>
        <family val="2"/>
        <charset val="238"/>
      </rPr>
      <t>SUSTAV ZA PRAĆENJE: Fizički obilazak i nadzor rada odorirnih stanica. Kontrola kapaciteta odoransa, zamjena punjenja te pravovremena nabava i opskrba odorirnih stanica potrebnim količinama odoransa. Kontrolno mjerenje koncentracije odoransa na 10 krajnjih točaka diljem distribucijskog sustava najmanje dva puta godišnje (ugovorena neovisna ovlaštena tvrtka) s pratećim ispitnim izvještajima. Obavezni redovni servis odorirnih stanica najmanje jednom godišnje od strane ovlaštenog servisera.</t>
    </r>
    <r>
      <rPr>
        <sz val="10"/>
        <rFont val="Arial"/>
        <family val="2"/>
        <charset val="238"/>
      </rPr>
      <t xml:space="preserve">
</t>
    </r>
  </si>
  <si>
    <r>
      <rPr>
        <b/>
        <sz val="10"/>
        <rFont val="Arial"/>
        <family val="2"/>
        <charset val="238"/>
      </rPr>
      <t xml:space="preserve">SAMOSTALNO PROVEDENE MJERE: Osim ugovorene neovisne ovlaštene tvrtke, najmanje dva puta godišnje dodatno i samostalno kao operator distribucijskog sustava kontroliramo i mjerimo koncentraciju odoransa na krajnim točkama (uz pomoć posebno nabavljenih uređaja za mjerenje) te se o tome dodatno vodi evidencija odnosno software-ski kreiraju ispitni izvještaji. </t>
    </r>
    <r>
      <rPr>
        <sz val="10"/>
        <rFont val="Arial"/>
        <family val="2"/>
        <charset val="238"/>
      </rPr>
      <t xml:space="preserve">
</t>
    </r>
  </si>
  <si>
    <r>
      <rPr>
        <b/>
        <sz val="10"/>
        <rFont val="Arial"/>
        <family val="2"/>
        <charset val="238"/>
      </rPr>
      <t xml:space="preserve">SUSTAV ZA PRAĆENJE:   Informatički sustav praćenja realiziranih radova na plinskom distribucijskom sustavu  na temelju unešenih podataka iz  Dnevnika rada o obavljenim radovima  na plinskom distribucijskom sustavu. Praćenje planiranih prekida isporuke plina, kao i neplaniraih, sa brojem kupaca kojima je prekinuta isporuka plina te trajanjem prekida. Praćenje realiziranih radova u odnosu na najavljene planirane prekide. Praćanje neplaniranih prekida ispruke - radova na distribucijskom sustavu putem nazdora plinskog sustava i temeljem dojava građana, krajnjih kupaca i javih službi. </t>
    </r>
    <r>
      <rPr>
        <sz val="10"/>
        <rFont val="Arial"/>
        <family val="2"/>
        <charset val="238"/>
      </rPr>
      <t xml:space="preserve">
</t>
    </r>
  </si>
  <si>
    <r>
      <rPr>
        <b/>
        <sz val="10"/>
        <rFont val="Arial"/>
        <family val="2"/>
        <charset val="238"/>
      </rPr>
      <t xml:space="preserve">SUSTAV ZA PRAĆENJE:Informatički sustav praćenja realiziranih radova na plinskom distribucijskom sustavu  na temelju unešenih podataka iz  Dnevnika rada o obavljenim   radovima  na plinskom distribucijskom sustavu. Zabilježba svih poziva građana, krajnjih kupaca, izvođača radova,  javnih službi (vatrogasci, policija, ...)  i realiziranih potrebnih radnova u Knjizi dežurstva koja se nalazi u dispečerskom centru MEĐIMURJE-PLIN d.o.o. Čakovec. </t>
    </r>
    <r>
      <rPr>
        <sz val="10"/>
        <rFont val="Arial"/>
        <family val="2"/>
        <charset val="238"/>
      </rPr>
      <t xml:space="preserve">
</t>
    </r>
  </si>
  <si>
    <t>neopravdan</t>
  </si>
  <si>
    <t xml:space="preserve">Prelog - DRS-078-2 (Sajmišna ulica), Donja Dubrava - DRS-040-1 (kod Ambulante), Kotoriba - DRS-041-1 (kod nog. igrališta), Čakovec - DRS-001-2 (J. Slavenskog), Gornji Kuršanec - DRS-032-1, Domašinec - DRS-076-1 (ul. M. Kovača), Mursko Središće - DRS-023-1 (J. BROZA), Goričan - DRS-087-1 (Gajeva ul.), Štrigova - SMRS Osnovna škola Štrigova, Preseka - SMRS k.br. 22  </t>
  </si>
  <si>
    <t>Nenad Hranilović, mag.oec., v.r.</t>
  </si>
  <si>
    <t xml:space="preserve">SAMOSTALNO PROVEDENE MJERE:
</t>
  </si>
  <si>
    <r>
      <rPr>
        <b/>
        <sz val="10"/>
        <rFont val="Arial"/>
        <family val="2"/>
        <charset val="238"/>
      </rPr>
      <t xml:space="preserve">SAMOSTALNO PROVEDENE MJERE: U svrhu unapređenja rada hitne interventne ekipe (osobito zbog evidentno povećanog broja intervencija), izvršeno je slijedeće:                                                                                                                                                                                   </t>
    </r>
    <r>
      <rPr>
        <sz val="10"/>
        <rFont val="Arial"/>
        <family val="2"/>
        <charset val="238"/>
      </rPr>
      <t xml:space="preserve">
</t>
    </r>
    <r>
      <rPr>
        <b/>
        <sz val="10"/>
        <rFont val="Arial"/>
        <family val="2"/>
      </rPr>
      <t xml:space="preserve">- Nabava dodatnih sredstava za rad: pojačano opremanje vozila za hitne intervencije s opremom, alatima, rezervnim i potrošnim dijelovima i materijalom                                                                - Nabava dodatnih zamjenskih plinomjera za potrebe interventne zamjene u slučaju kvara plinomjera kod potrošača                                                                                                                           - Nabava adekvatnog prijenosnog računala s ucrtanim ORTO-PHOTO situacijama svih plinovoda i pripadajućih objekata cjelokupnog plinskog distribucijskog sustava za potrebe Hitne    interventne ekipe.                                                           </t>
    </r>
  </si>
  <si>
    <t>Podaci za 2019. godinu</t>
  </si>
  <si>
    <t>U Čakovcu , dana 28.02.2020.</t>
  </si>
  <si>
    <t>21.02.2019.</t>
  </si>
  <si>
    <t>16.03.2019.</t>
  </si>
  <si>
    <t>19.03.2019.</t>
  </si>
  <si>
    <t>8.00.-11.00</t>
  </si>
  <si>
    <t>9.00.-13.00</t>
  </si>
  <si>
    <t>8.00.-14.00</t>
  </si>
  <si>
    <t>06.06.2019.</t>
  </si>
  <si>
    <t>8.00.-12.00</t>
  </si>
  <si>
    <t>13.06.2019.</t>
  </si>
  <si>
    <t>7.30.-14.00</t>
  </si>
  <si>
    <t>19.07.2019.</t>
  </si>
  <si>
    <t>10.00.-14.00</t>
  </si>
  <si>
    <t>05.09.2019.</t>
  </si>
  <si>
    <t>10.10.2019.</t>
  </si>
  <si>
    <t>17.10.2019.</t>
  </si>
  <si>
    <t>7.30.-15.00</t>
  </si>
  <si>
    <t>18.10.2019.</t>
  </si>
  <si>
    <t>7.30.-14.30</t>
  </si>
  <si>
    <t>07.11.2019.</t>
  </si>
  <si>
    <t>10.00.-13.00</t>
  </si>
  <si>
    <t>Za 2019. godinu dostava podataka o ostvarenim pokazeteljima nije obvezna, no ako ODS istima raspolaže, može popuniti odgovarajuće tablice</t>
  </si>
  <si>
    <r>
      <t xml:space="preserve">b) Aktivnost: ISPITIVANJE NEPROPUSNOSTI DISTRIBUCIJSKOG SUSTAVA              </t>
    </r>
    <r>
      <rPr>
        <b/>
        <i/>
        <sz val="18"/>
        <color rgb="FFFF0000"/>
        <rFont val="Arial"/>
        <family val="2"/>
      </rPr>
      <t>2019.</t>
    </r>
  </si>
  <si>
    <t>Naselje Novo Selo Rok</t>
  </si>
  <si>
    <t>Naselje Peklenica</t>
  </si>
  <si>
    <t>Naselje Novakovec</t>
  </si>
  <si>
    <t>Naselje Sveti Križ</t>
  </si>
  <si>
    <t>Naselje Dekanovec</t>
  </si>
  <si>
    <t>Naselje Podturen</t>
  </si>
  <si>
    <t>Naselje Štrukovec</t>
  </si>
  <si>
    <t>Naselje Palinovec</t>
  </si>
  <si>
    <t>Naselje Miklavec</t>
  </si>
  <si>
    <t>Naselje Celine</t>
  </si>
  <si>
    <t>Naselje Oporovec</t>
  </si>
  <si>
    <t>Naselje Ferketinec</t>
  </si>
  <si>
    <t>Naselje Otok</t>
  </si>
  <si>
    <t>Naselje Domašinec</t>
  </si>
  <si>
    <t>Naselje Kotoriba</t>
  </si>
  <si>
    <t>Naselje Sivica</t>
  </si>
  <si>
    <t>Naselje Brezje</t>
  </si>
  <si>
    <t>Naselje Mali Mihaljevec</t>
  </si>
  <si>
    <t>Naselje Gornji Kraljevec</t>
  </si>
  <si>
    <t>Naselje Slakovec</t>
  </si>
  <si>
    <t>Naselje Križovec</t>
  </si>
  <si>
    <t>Naselje Podbrest</t>
  </si>
  <si>
    <t>Naselje Dunjkovec</t>
  </si>
  <si>
    <t>Naselje Pretetinec</t>
  </si>
  <si>
    <t>Naselje Hlapičina</t>
  </si>
  <si>
    <t>Naselje Kuršanec</t>
  </si>
  <si>
    <t>PP Donje Međimurje I</t>
  </si>
  <si>
    <t>19.02.-27.03.</t>
  </si>
  <si>
    <t>25.04.-07.06.</t>
  </si>
  <si>
    <t>25.04.-14.06.</t>
  </si>
  <si>
    <t>02.04.-09.05.</t>
  </si>
  <si>
    <t>23.04.-24.04.</t>
  </si>
  <si>
    <t>11.07.-18.07.</t>
  </si>
  <si>
    <t>03.07.-04.07.</t>
  </si>
  <si>
    <t>21.03.-01.04.</t>
  </si>
  <si>
    <t>01.04.-26.04.</t>
  </si>
  <si>
    <t>17.09.-18.09.</t>
  </si>
  <si>
    <t>16.09.</t>
  </si>
  <si>
    <t>04.-13.09.</t>
  </si>
  <si>
    <t>23.08.-29.08.</t>
  </si>
  <si>
    <t>22.08.-23.08.</t>
  </si>
  <si>
    <t>21.08.-22.08.</t>
  </si>
  <si>
    <t>20.08.-21.08.</t>
  </si>
  <si>
    <t>19.08.</t>
  </si>
  <si>
    <t>13.08.-14.08.</t>
  </si>
  <si>
    <t>16.08.</t>
  </si>
  <si>
    <t>12.08.</t>
  </si>
  <si>
    <t>01.08.-09.08.</t>
  </si>
  <si>
    <t>05.07.-23.07.</t>
  </si>
  <si>
    <t>24.07.-25.04.</t>
  </si>
  <si>
    <t>11.07.-12.07.</t>
  </si>
  <si>
    <t>10.07.-11.07.</t>
  </si>
  <si>
    <t>09.07.-10.07.</t>
  </si>
  <si>
    <t>26.07.</t>
  </si>
  <si>
    <t>25.07.-06.07.</t>
  </si>
  <si>
    <t>19.09.-23.09.</t>
  </si>
  <si>
    <t>04.12.-06.12.</t>
  </si>
  <si>
    <t>09.12.-10.12.</t>
  </si>
  <si>
    <t>09.12.2019.</t>
  </si>
  <si>
    <t>17.12.-19.12.</t>
  </si>
  <si>
    <t>23.09.-23.10.</t>
  </si>
  <si>
    <t>24.10.-14.11.</t>
  </si>
  <si>
    <t>25.10.-21.11.</t>
  </si>
  <si>
    <t>02.05.2019./14.10.2019.</t>
  </si>
  <si>
    <t>03.05.2019./14.10.2019.</t>
  </si>
  <si>
    <t>02.05.2019./15.10.2019.</t>
  </si>
  <si>
    <t>03.05.2019./15.10.2019.</t>
  </si>
  <si>
    <t xml:space="preserve">18,5 mg/m3 / 12,5 mg/m3 </t>
  </si>
  <si>
    <t xml:space="preserve">14,5 mg/m3 / 20,0 mg/m3 </t>
  </si>
  <si>
    <t xml:space="preserve">19,0 mg/m3 / 18,0 mg/m3 </t>
  </si>
  <si>
    <t xml:space="preserve">15,0 mg/m3 / 13,0 mg/m3 </t>
  </si>
  <si>
    <t xml:space="preserve">18,0 mg/m3 / 15,5 mg/m3 </t>
  </si>
  <si>
    <t xml:space="preserve">15,0 mg/m3 / 14,5 mg/m3 </t>
  </si>
  <si>
    <t xml:space="preserve">16,5 mg/m3 / 11,5 mg/m3 </t>
  </si>
  <si>
    <t xml:space="preserve">14,5 mg/m3 / 14,0 mg/m3 </t>
  </si>
  <si>
    <t xml:space="preserve">15,5 mg/m3 / 13,0 mg/m3 </t>
  </si>
  <si>
    <t xml:space="preserve">15,0 mg/m3 / 16,0 mg/m3 </t>
  </si>
  <si>
    <t>118.</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</si>
  <si>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</si>
  <si>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</si>
  <si>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</si>
  <si>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</si>
  <si>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</si>
  <si>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</si>
  <si>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</si>
  <si>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</si>
  <si>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</si>
  <si>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</si>
  <si>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</si>
  <si>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</si>
  <si>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</si>
  <si>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</si>
  <si>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</si>
  <si>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</si>
  <si>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</si>
  <si>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</si>
  <si>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</si>
  <si>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</si>
  <si>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</si>
  <si>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</si>
  <si>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</si>
  <si>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</si>
  <si>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</si>
  <si>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</si>
  <si>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</si>
  <si>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</si>
  <si>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</si>
  <si>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</si>
  <si>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</si>
  <si>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</si>
  <si>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</si>
  <si>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</si>
  <si>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</si>
  <si>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</si>
  <si>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</si>
  <si>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</si>
  <si>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</si>
  <si>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</si>
  <si>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</si>
  <si>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</si>
  <si>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</si>
  <si>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</si>
  <si>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</si>
  <si>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</si>
  <si>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02.01.2019.</t>
  </si>
  <si>
    <t>03.01.2019.</t>
  </si>
  <si>
    <t>04.01.2019.</t>
  </si>
  <si>
    <t>07.01.2019.</t>
  </si>
  <si>
    <t>10.01.2019.</t>
  </si>
  <si>
    <t>5:30-8:00</t>
  </si>
  <si>
    <t>Oštećenje/trganje pl.prikljčka</t>
  </si>
  <si>
    <t>21.01.2019.</t>
  </si>
  <si>
    <t>23.01.2019.</t>
  </si>
  <si>
    <t>03.02.2019.</t>
  </si>
  <si>
    <t>04.02.2019.</t>
  </si>
  <si>
    <t>05.02.2019.</t>
  </si>
  <si>
    <t>18.02.2019.</t>
  </si>
  <si>
    <t>15.02.2019.</t>
  </si>
  <si>
    <t>15:00-17.00</t>
  </si>
  <si>
    <t>25.02.2019.</t>
  </si>
  <si>
    <t>26.02.2019.</t>
  </si>
  <si>
    <t>01.03.2019.</t>
  </si>
  <si>
    <t>04.03.2019.</t>
  </si>
  <si>
    <t>06.03.2019.</t>
  </si>
  <si>
    <t>12.03.2019.</t>
  </si>
  <si>
    <t>13.03.2019.</t>
  </si>
  <si>
    <t>14.03.2019.</t>
  </si>
  <si>
    <t>18.03.2019.</t>
  </si>
  <si>
    <t>22.03.2019.</t>
  </si>
  <si>
    <t>02.04.2019.</t>
  </si>
  <si>
    <t>06.04.2019.</t>
  </si>
  <si>
    <t>09.04.2019.</t>
  </si>
  <si>
    <t>12.04.2019.</t>
  </si>
  <si>
    <t>13.04.2019.</t>
  </si>
  <si>
    <t>14.04.2019.</t>
  </si>
  <si>
    <t>24.04.2019.</t>
  </si>
  <si>
    <t>28.04.2019.</t>
  </si>
  <si>
    <t>03.05.2019.</t>
  </si>
  <si>
    <t>04.05.2019.</t>
  </si>
  <si>
    <t>14.05.2019.</t>
  </si>
  <si>
    <t>16:00-17:30</t>
  </si>
  <si>
    <t>16.05.2019.</t>
  </si>
  <si>
    <t>9:00-11:00</t>
  </si>
  <si>
    <t>20.05.2019.</t>
  </si>
  <si>
    <t>24.05.2019.</t>
  </si>
  <si>
    <t>20:00-21:30</t>
  </si>
  <si>
    <t>25.05.2019.</t>
  </si>
  <si>
    <t>22:30-24:00</t>
  </si>
  <si>
    <t>30.05.2019.</t>
  </si>
  <si>
    <t>03.06.2019.</t>
  </si>
  <si>
    <t>17:30-18:30</t>
  </si>
  <si>
    <t>13:00-14.00</t>
  </si>
  <si>
    <t>17.06.2019.</t>
  </si>
  <si>
    <t>21.06.2019.</t>
  </si>
  <si>
    <t>26.06.2019.</t>
  </si>
  <si>
    <t>16:30-18:00</t>
  </si>
  <si>
    <t>29.06.2019.</t>
  </si>
  <si>
    <t>30.06.2019.</t>
  </si>
  <si>
    <t>01.07.2019.</t>
  </si>
  <si>
    <t>04.07.2019.</t>
  </si>
  <si>
    <t>05.07.2019.</t>
  </si>
  <si>
    <t>15:00-16.30</t>
  </si>
  <si>
    <t>08.07.2019.</t>
  </si>
  <si>
    <t>9:00-10:30</t>
  </si>
  <si>
    <t>09.07.2019.</t>
  </si>
  <si>
    <t>11.07.2019.</t>
  </si>
  <si>
    <t>12.07.2019.</t>
  </si>
  <si>
    <t>13.07.2019.</t>
  </si>
  <si>
    <t>16.07.2019.</t>
  </si>
  <si>
    <t>8:00-10:00</t>
  </si>
  <si>
    <t>12.00-14.00</t>
  </si>
  <si>
    <t>18.07.2019.</t>
  </si>
  <si>
    <t>20.07.2019.</t>
  </si>
  <si>
    <t>15:00-16.00</t>
  </si>
  <si>
    <t>22.07.2019.</t>
  </si>
  <si>
    <t>26.07.2019.</t>
  </si>
  <si>
    <t>29.07.2019.</t>
  </si>
  <si>
    <t>12.00-13:30</t>
  </si>
  <si>
    <t>31.07.2019.</t>
  </si>
  <si>
    <t>01.08.2019.</t>
  </si>
  <si>
    <t>02.08.2019.</t>
  </si>
  <si>
    <t>06.08.2019.</t>
  </si>
  <si>
    <t>07.08.2019.</t>
  </si>
  <si>
    <t>08.08.2019.</t>
  </si>
  <si>
    <t>09.08.2019.</t>
  </si>
  <si>
    <t>17.09.2019.</t>
  </si>
  <si>
    <t>20.08.2019.</t>
  </si>
  <si>
    <t>9.00-10:00</t>
  </si>
  <si>
    <t>26.08.2019.</t>
  </si>
  <si>
    <t>21:30-23:30</t>
  </si>
  <si>
    <t>27.08.2019.</t>
  </si>
  <si>
    <t>28.08.2019.</t>
  </si>
  <si>
    <t>02.09.2019.</t>
  </si>
  <si>
    <t>8:30-10:30</t>
  </si>
  <si>
    <t>03.09.2019.</t>
  </si>
  <si>
    <t>15:00-16:30</t>
  </si>
  <si>
    <t>07.09.2019.</t>
  </si>
  <si>
    <t>17.00-19:00</t>
  </si>
  <si>
    <t>19:00-21:30</t>
  </si>
  <si>
    <t>08.09.2019.</t>
  </si>
  <si>
    <t>11.09.2019.</t>
  </si>
  <si>
    <t>14.09.2019.</t>
  </si>
  <si>
    <t>18:00-19:30</t>
  </si>
  <si>
    <t>16.09.2019.</t>
  </si>
  <si>
    <t>22.09.2019.</t>
  </si>
  <si>
    <t>23.09.2019.</t>
  </si>
  <si>
    <t>25.08.2019.</t>
  </si>
  <si>
    <t>15:00-18:00</t>
  </si>
  <si>
    <t>28.09.2019.</t>
  </si>
  <si>
    <t>30.09.2019.</t>
  </si>
  <si>
    <t>03.10.2019.</t>
  </si>
  <si>
    <t>07.10.2019.</t>
  </si>
  <si>
    <t>09.10.2019.</t>
  </si>
  <si>
    <t>9.30-11:00</t>
  </si>
  <si>
    <t>10:00-12:00</t>
  </si>
  <si>
    <t>13.10.2019.</t>
  </si>
  <si>
    <t>15.10.2019.</t>
  </si>
  <si>
    <t>19.10.2019.</t>
  </si>
  <si>
    <t>22.10.2019.</t>
  </si>
  <si>
    <t>23.10.2019.</t>
  </si>
  <si>
    <t>24.10.2019.</t>
  </si>
  <si>
    <t>28.10.2019.</t>
  </si>
  <si>
    <t>30.10.2019.</t>
  </si>
  <si>
    <t>04.11.2019.</t>
  </si>
  <si>
    <t>05.11.2019.</t>
  </si>
  <si>
    <t>06.11.2019.</t>
  </si>
  <si>
    <t>15.11.2019.</t>
  </si>
  <si>
    <t>19.11.2019.</t>
  </si>
  <si>
    <t>15:30-18:30</t>
  </si>
  <si>
    <t>21.11.2019.</t>
  </si>
  <si>
    <t>23.11.2019.</t>
  </si>
  <si>
    <t>10:30-14:30</t>
  </si>
  <si>
    <t>25.11.2019.</t>
  </si>
  <si>
    <t>26.11.2019.</t>
  </si>
  <si>
    <t>18:30-20:30</t>
  </si>
  <si>
    <t>01.12.2019.</t>
  </si>
  <si>
    <t>03.12.2019.</t>
  </si>
  <si>
    <t>11.00-13.00</t>
  </si>
  <si>
    <t>05.12.2019.</t>
  </si>
  <si>
    <t>06.12.2019.</t>
  </si>
  <si>
    <t>07.12.2019.</t>
  </si>
  <si>
    <t>11.12.2019.</t>
  </si>
  <si>
    <t>9.00-11:00</t>
  </si>
  <si>
    <t>13.12.2019.</t>
  </si>
  <si>
    <t>14.12.2019.</t>
  </si>
  <si>
    <t>16.12.2019.</t>
  </si>
  <si>
    <t>20.12.2019.</t>
  </si>
  <si>
    <t>23.12.2019.</t>
  </si>
  <si>
    <t xml:space="preserve">SUSTAV ZA PRAĆENJE:  
Operator distribucijskog sustava preuzima objavljene podatke o utvrđenoj kvaliteti plina s mrežne stranice operatora transportnog sustava, za svaki ulaz u distribucijski sustav, koji su ujedno i izlazi iz transportnog sustava, u skladu s odredbama Mrežnih pravila transportnog sustava. Nakon isteka svakog polumjesečnog razdoblja objavljuje na svojoj mrežnoj stranici privremene podatke o količinski ponderiranoj srednjoj donjoj ogrjevnoj vrijednosti za polumjesečno
razdoblje, za svaki ulaz u distribucijski sustav, i to najkasnije trećeg radnog dana nakon objave tih podataka na mrežnoj stranici operatora transportnog sustava.      Nakon isteka svakog mjesečnog razdoblja za to i sva prethodna mjesečna razdoblja objavljije na svojoj mrežnoj stranici pregled parametara kvalitete plina i pregled konačnih podataka o donjoj ogrjevnoj vrijednosti, i to najkasnije trećeg radnog dana nakon objave tih podataka na mrežnoj stranici operatora transportnog sustava. Pregled parametara kvalitete plina mora najmanje sadržavati propisane parametre standardne kvalitete plina te utvrđene parametre kvalitete plina za sve ulaze u distribucijski sustav, pri čemu utvrđeni parametri kvalitete plina moraju biti iskazani u istim mjernim jedinicama kao i propisani parametri standardne kvalitete plina.                                                                                    </t>
  </si>
  <si>
    <t>4334/19</t>
  </si>
  <si>
    <r>
      <rPr>
        <b/>
        <sz val="10"/>
        <rFont val="Arial"/>
        <family val="2"/>
        <charset val="238"/>
      </rPr>
      <t>SUSTAV ZA PRAĆENJE: Informacijski sustav praćenja izdavanja Energetskih uvjeta (Uvjeta priključenja) i Energetskih suglasnosti po zahtjevu investitora priključka odnosno podnositelja zahtjeva. Informacijski sustav praćenja sklopljenih Ugovora o priključenju.  Sustav praćenja provodi se u procesu od podnošenja zahtjeva za priključenje kroz sve aktivnosti u sklopu priključenja na plinski distribucijski sustav.                                                                                                                                                                                                                                             Informacijski sustav praćenja stavljanja priključaka u funkciju na zahtjev investitora priključka odnosno ovlaštenog izvođača priključka.</t>
    </r>
    <r>
      <rPr>
        <sz val="10"/>
        <rFont val="Arial"/>
        <family val="2"/>
        <charset val="238"/>
      </rPr>
      <t xml:space="preserve">
</t>
    </r>
    <r>
      <rPr>
        <b/>
        <sz val="10"/>
        <rFont val="Arial"/>
        <family val="2"/>
        <charset val="238"/>
      </rPr>
      <t>Informacijski sustav praćenja evidencije o najavljenim pregledima plinskih instalacija kao dolazaka ovlaštenih osoba ODS-a sa realizacijim izvršenih radova.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</si>
</sst>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m/yyyy/;@"/>
    <numFmt numFmtId="166" formatCode="0.0"/>
  </numFmts>
  <fonts count="61"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b/>
      <sz val="12"/>
      <name val="Arial"/>
      <family val="2"/>
      <charset val="238"/>
    </font>
    <font>
      <b/>
      <i/>
      <sz val="12"/>
      <name val="Arial"/>
      <family val="2"/>
      <charset val="238"/>
    </font>
    <font>
      <sz val="12"/>
      <name val="Arial"/>
      <family val="2"/>
      <charset val="238"/>
    </font>
    <font>
      <i/>
      <u/>
      <sz val="9"/>
      <name val="Arial"/>
      <family val="2"/>
      <charset val="238"/>
    </font>
    <font>
      <i/>
      <sz val="8"/>
      <name val="Arial"/>
      <family val="2"/>
      <charset val="238"/>
    </font>
    <font>
      <i/>
      <sz val="9"/>
      <name val="Arial"/>
      <family val="2"/>
      <charset val="238"/>
    </font>
    <font>
      <sz val="8"/>
      <name val="Arial"/>
      <family val="2"/>
      <charset val="238"/>
    </font>
    <font>
      <sz val="9"/>
      <name val="Arial"/>
      <family val="2"/>
      <charset val="238"/>
    </font>
    <font>
      <b/>
      <i/>
      <sz val="11"/>
      <name val="Arial"/>
      <family val="2"/>
      <charset val="238"/>
    </font>
    <font>
      <b/>
      <i/>
      <sz val="10"/>
      <name val="Arial"/>
      <family val="2"/>
      <charset val="238"/>
    </font>
    <font>
      <b/>
      <sz val="10"/>
      <name val="Arial"/>
      <family val="2"/>
      <charset val="238"/>
    </font>
    <font>
      <b/>
      <i/>
      <sz val="12"/>
      <color theme="1"/>
      <name val="Arial"/>
      <family val="2"/>
      <charset val="238"/>
    </font>
    <font>
      <b/>
      <i/>
      <sz val="12"/>
      <color indexed="8"/>
      <name val="Arial"/>
      <family val="2"/>
      <charset val="238"/>
    </font>
    <font>
      <b/>
      <sz val="9"/>
      <name val="Arial"/>
      <family val="2"/>
      <charset val="238"/>
    </font>
    <font>
      <sz val="10"/>
      <color indexed="8"/>
      <name val="Arial"/>
      <family val="2"/>
      <charset val="238"/>
    </font>
    <font>
      <vertAlign val="superscript"/>
      <sz val="8"/>
      <name val="Arial"/>
      <family val="2"/>
      <charset val="238"/>
    </font>
    <font>
      <i/>
      <sz val="11"/>
      <name val="Arial"/>
      <family val="2"/>
      <charset val="238"/>
    </font>
    <font>
      <i/>
      <sz val="10"/>
      <name val="Arial"/>
      <family val="2"/>
      <charset val="238"/>
    </font>
    <font>
      <i/>
      <sz val="9"/>
      <color rgb="FF0000FF"/>
      <name val="Arial"/>
      <family val="2"/>
      <charset val="238"/>
    </font>
    <font>
      <i/>
      <sz val="12"/>
      <color theme="1"/>
      <name val="Arial"/>
      <family val="2"/>
      <charset val="238"/>
    </font>
    <font>
      <sz val="9"/>
      <name val="Times New Roman"/>
      <family val="1"/>
      <charset val="238"/>
    </font>
    <font>
      <b/>
      <sz val="9"/>
      <name val="Times New Roman"/>
      <family val="1"/>
      <charset val="238"/>
    </font>
    <font>
      <sz val="10"/>
      <name val="Calibri"/>
      <family val="2"/>
      <charset val="238"/>
      <scheme val="minor"/>
    </font>
    <font>
      <i/>
      <sz val="9"/>
      <name val="Times New Roman"/>
      <family val="1"/>
      <charset val="238"/>
    </font>
    <font>
      <sz val="10"/>
      <color theme="1"/>
      <name val="Times New Roman"/>
      <family val="1"/>
      <charset val="238"/>
    </font>
    <font>
      <i/>
      <sz val="9"/>
      <color rgb="FF0000FF"/>
      <name val="Times New Roman"/>
      <family val="1"/>
      <charset val="238"/>
    </font>
    <font>
      <b/>
      <sz val="10"/>
      <color rgb="FFFF0000"/>
      <name val="Calibri"/>
      <family val="2"/>
      <charset val="238"/>
      <scheme val="minor"/>
    </font>
    <font>
      <sz val="10"/>
      <name val="Times New Roman"/>
      <family val="1"/>
      <charset val="238"/>
    </font>
    <font>
      <b/>
      <sz val="10"/>
      <color theme="1"/>
      <name val="Times New Roman"/>
      <family val="1"/>
      <charset val="238"/>
    </font>
    <font>
      <i/>
      <sz val="10"/>
      <color theme="1"/>
      <name val="Times New Roman"/>
      <family val="1"/>
      <charset val="238"/>
    </font>
    <font>
      <b/>
      <sz val="10"/>
      <name val="Times New Roman"/>
      <family val="1"/>
      <charset val="238"/>
    </font>
    <font>
      <i/>
      <sz val="10"/>
      <color theme="1"/>
      <name val="Arial"/>
      <family val="2"/>
      <charset val="238"/>
    </font>
    <font>
      <b/>
      <sz val="12"/>
      <color indexed="8"/>
      <name val="Arial"/>
      <family val="2"/>
      <charset val="238"/>
    </font>
    <font>
      <sz val="10"/>
      <color theme="1"/>
      <name val="Arial"/>
      <family val="2"/>
      <charset val="238"/>
    </font>
    <font>
      <b/>
      <i/>
      <sz val="10"/>
      <color theme="1"/>
      <name val="Arial"/>
      <family val="2"/>
      <charset val="238"/>
    </font>
    <font>
      <b/>
      <i/>
      <sz val="10"/>
      <color indexed="8"/>
      <name val="Arial"/>
      <family val="2"/>
      <charset val="238"/>
    </font>
    <font>
      <b/>
      <sz val="12"/>
      <color theme="1"/>
      <name val="Arial"/>
      <family val="2"/>
      <charset val="238"/>
    </font>
    <font>
      <i/>
      <sz val="9"/>
      <color theme="1"/>
      <name val="Times New Roman"/>
      <family val="1"/>
      <charset val="238"/>
    </font>
    <font>
      <b/>
      <sz val="12"/>
      <color theme="1"/>
      <name val="Calibri"/>
      <family val="2"/>
      <charset val="238"/>
    </font>
    <font>
      <sz val="9"/>
      <color theme="1"/>
      <name val="Times New Roman"/>
      <family val="1"/>
      <charset val="238"/>
    </font>
    <font>
      <b/>
      <i/>
      <sz val="9"/>
      <name val="Arial"/>
      <family val="2"/>
      <charset val="238"/>
    </font>
    <font>
      <sz val="11"/>
      <color rgb="FFFF0000"/>
      <name val="Calibri"/>
      <family val="2"/>
      <charset val="238"/>
      <scheme val="minor"/>
    </font>
    <font>
      <sz val="10"/>
      <color rgb="FFFF0000"/>
      <name val="Calibri"/>
      <family val="2"/>
      <charset val="238"/>
      <scheme val="minor"/>
    </font>
    <font>
      <b/>
      <i/>
      <u/>
      <sz val="10"/>
      <color theme="1"/>
      <name val="Arial"/>
      <family val="2"/>
      <charset val="238"/>
    </font>
    <font>
      <b/>
      <i/>
      <sz val="11"/>
      <color rgb="FFFF0000"/>
      <name val="Arial"/>
      <family val="2"/>
      <charset val="238"/>
    </font>
    <font>
      <i/>
      <sz val="11"/>
      <color rgb="FFFF0000"/>
      <name val="Arial"/>
      <family val="2"/>
      <charset val="238"/>
    </font>
    <font>
      <b/>
      <i/>
      <sz val="12"/>
      <color rgb="FFFF0000"/>
      <name val="Arial"/>
      <family val="2"/>
    </font>
    <font>
      <sz val="10"/>
      <color rgb="FFFF0000"/>
      <name val="Times New Roman"/>
      <family val="1"/>
    </font>
    <font>
      <b/>
      <i/>
      <sz val="10"/>
      <color rgb="FFFF0000"/>
      <name val="Times New Roman"/>
      <family val="1"/>
    </font>
    <font>
      <i/>
      <sz val="9"/>
      <color theme="1"/>
      <name val="Arial"/>
      <family val="2"/>
    </font>
    <font>
      <b/>
      <i/>
      <u/>
      <sz val="11"/>
      <color rgb="FFFF0000"/>
      <name val="Arial"/>
      <family val="2"/>
      <charset val="238"/>
    </font>
    <font>
      <i/>
      <u/>
      <sz val="11"/>
      <color rgb="FFFF0000"/>
      <name val="Arial"/>
      <family val="2"/>
      <charset val="238"/>
    </font>
    <font>
      <b/>
      <i/>
      <sz val="18"/>
      <color rgb="FFFF0000"/>
      <name val="Arial"/>
      <family val="2"/>
    </font>
    <font>
      <b/>
      <i/>
      <sz val="10"/>
      <color rgb="FFFF0000"/>
      <name val="Arial"/>
      <family val="2"/>
    </font>
    <font>
      <b/>
      <sz val="10"/>
      <name val="Arial"/>
      <family val="2"/>
    </font>
    <font>
      <u/>
      <sz val="11"/>
      <color theme="10"/>
      <name val="Calibri"/>
      <family val="2"/>
      <charset val="238"/>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xf numFmtId="0" fontId="60" fillId="0" borderId="0" applyNumberFormat="0" applyFill="0" applyBorder="0" applyAlignment="0" applyProtection="0"/>
  </cellStyleXfs>
  <cellXfs count="258">
    <xf numFmtId="0" fontId="0" fillId="0" borderId="0" xfId="0"/>
    <xf numFmtId="0" fontId="5" fillId="0" borderId="2" xfId="4" applyFont="1" applyBorder="1" applyAlignment="1">
      <alignment vertical="center"/>
    </xf>
    <xf numFmtId="0" fontId="5" fillId="0" borderId="0" xfId="4" applyFont="1" applyAlignment="1">
      <alignment vertical="center"/>
    </xf>
    <xf numFmtId="0" fontId="5" fillId="6" borderId="5" xfId="4" applyFont="1" applyFill="1" applyBorder="1" applyAlignment="1">
      <alignment vertical="center"/>
    </xf>
    <xf numFmtId="0" fontId="8" fillId="6" borderId="0" xfId="0" applyFont="1" applyFill="1" applyBorder="1" applyAlignment="1">
      <alignment vertical="center" wrapText="1"/>
    </xf>
    <xf numFmtId="0" fontId="8" fillId="6" borderId="6" xfId="0" applyFont="1" applyFill="1" applyBorder="1" applyAlignment="1">
      <alignment vertical="center" wrapText="1"/>
    </xf>
    <xf numFmtId="0" fontId="5" fillId="0" borderId="0" xfId="4" applyFont="1" applyBorder="1" applyAlignment="1">
      <alignment vertical="center"/>
    </xf>
    <xf numFmtId="0" fontId="6" fillId="6" borderId="0" xfId="0" applyFont="1" applyFill="1" applyBorder="1" applyAlignment="1">
      <alignment vertical="center" wrapText="1"/>
    </xf>
    <xf numFmtId="0" fontId="6" fillId="6" borderId="6" xfId="0" applyFont="1" applyFill="1" applyBorder="1" applyAlignment="1">
      <alignment vertical="center" wrapText="1"/>
    </xf>
    <xf numFmtId="0" fontId="4" fillId="6" borderId="5" xfId="0" applyFont="1" applyFill="1" applyBorder="1" applyAlignment="1">
      <alignment vertical="center"/>
    </xf>
    <xf numFmtId="0" fontId="4" fillId="6" borderId="0" xfId="4" applyFont="1" applyFill="1" applyBorder="1" applyAlignment="1">
      <alignment vertical="center" wrapText="1"/>
    </xf>
    <xf numFmtId="0" fontId="4" fillId="6" borderId="6" xfId="0" applyFont="1" applyFill="1" applyBorder="1" applyAlignment="1">
      <alignment vertical="center"/>
    </xf>
    <xf numFmtId="0" fontId="4" fillId="6" borderId="0" xfId="0" applyFont="1" applyFill="1" applyBorder="1" applyAlignment="1" applyProtection="1">
      <alignment horizontal="center" vertical="center" wrapText="1"/>
      <protection locked="0"/>
    </xf>
    <xf numFmtId="0" fontId="4" fillId="0" borderId="0" xfId="4" applyFont="1" applyAlignment="1">
      <alignment vertical="center"/>
    </xf>
    <xf numFmtId="0" fontId="4" fillId="5" borderId="5" xfId="4" applyFont="1" applyFill="1" applyBorder="1" applyAlignment="1">
      <alignment vertical="center"/>
    </xf>
    <xf numFmtId="0" fontId="4" fillId="5" borderId="0" xfId="4" applyFont="1" applyFill="1" applyBorder="1" applyAlignment="1">
      <alignment vertical="center"/>
    </xf>
    <xf numFmtId="0" fontId="4" fillId="0" borderId="0" xfId="4" applyFont="1" applyBorder="1" applyAlignment="1">
      <alignment vertical="center"/>
    </xf>
    <xf numFmtId="0" fontId="15" fillId="5" borderId="0" xfId="4" applyFont="1" applyFill="1" applyBorder="1" applyAlignment="1">
      <alignment horizontal="center" vertical="center"/>
    </xf>
    <xf numFmtId="0" fontId="4" fillId="5" borderId="6" xfId="4" applyFont="1" applyFill="1" applyBorder="1" applyAlignment="1">
      <alignment vertical="center"/>
    </xf>
    <xf numFmtId="0" fontId="4" fillId="5" borderId="5" xfId="4" applyFont="1" applyFill="1" applyBorder="1" applyAlignment="1">
      <alignment horizontal="center" vertical="center"/>
    </xf>
    <xf numFmtId="0" fontId="4" fillId="5" borderId="6" xfId="4" applyFont="1" applyFill="1" applyBorder="1" applyAlignment="1">
      <alignment horizontal="center" vertical="center"/>
    </xf>
    <xf numFmtId="0" fontId="4" fillId="0" borderId="0" xfId="4" applyFont="1" applyAlignment="1">
      <alignment horizontal="center" vertical="center"/>
    </xf>
    <xf numFmtId="0" fontId="4" fillId="5" borderId="0" xfId="4" applyFont="1" applyFill="1" applyBorder="1" applyAlignment="1"/>
    <xf numFmtId="0" fontId="4" fillId="5" borderId="16" xfId="4" applyFont="1" applyFill="1" applyBorder="1" applyAlignment="1">
      <alignment horizontal="left" vertical="center"/>
    </xf>
    <xf numFmtId="0" fontId="4" fillId="5" borderId="16" xfId="4" applyFont="1" applyFill="1" applyBorder="1" applyAlignment="1">
      <alignment vertical="center"/>
    </xf>
    <xf numFmtId="0" fontId="4" fillId="0" borderId="5" xfId="4" applyFont="1" applyBorder="1" applyAlignment="1">
      <alignment vertical="center"/>
    </xf>
    <xf numFmtId="0" fontId="4" fillId="5" borderId="17" xfId="4" applyFont="1" applyFill="1" applyBorder="1" applyAlignment="1">
      <alignment vertical="center"/>
    </xf>
    <xf numFmtId="0" fontId="4" fillId="5" borderId="18" xfId="4" applyFont="1" applyFill="1" applyBorder="1" applyAlignment="1">
      <alignment vertical="center"/>
    </xf>
    <xf numFmtId="0" fontId="4" fillId="5" borderId="19" xfId="4" applyFont="1" applyFill="1" applyBorder="1" applyAlignment="1">
      <alignment vertical="center"/>
    </xf>
    <xf numFmtId="0" fontId="4" fillId="0" borderId="0" xfId="4" applyFont="1" applyFill="1" applyAlignment="1">
      <alignment vertical="center"/>
    </xf>
    <xf numFmtId="0" fontId="0" fillId="0" borderId="0" xfId="0" applyAlignment="1">
      <alignment vertical="center"/>
    </xf>
    <xf numFmtId="0" fontId="0" fillId="6" borderId="0" xfId="0" applyFill="1" applyBorder="1"/>
    <xf numFmtId="0" fontId="14" fillId="6" borderId="0" xfId="4" applyFont="1" applyFill="1" applyBorder="1" applyAlignment="1">
      <alignment horizontal="left" vertical="top" wrapText="1"/>
    </xf>
    <xf numFmtId="0" fontId="19" fillId="0" borderId="0" xfId="4" applyFont="1" applyFill="1" applyAlignment="1">
      <alignment vertical="center"/>
    </xf>
    <xf numFmtId="0" fontId="21" fillId="6" borderId="0" xfId="4" applyFont="1" applyFill="1" applyBorder="1" applyAlignment="1">
      <alignment horizontal="right"/>
    </xf>
    <xf numFmtId="0" fontId="22" fillId="6" borderId="0" xfId="4" applyFont="1" applyFill="1" applyBorder="1" applyAlignment="1">
      <alignment horizontal="right" vertical="center" indent="3"/>
    </xf>
    <xf numFmtId="2" fontId="12" fillId="7" borderId="12" xfId="4" applyNumberFormat="1" applyFont="1" applyFill="1" applyBorder="1" applyAlignment="1">
      <alignment horizontal="center" vertical="center" wrapText="1"/>
    </xf>
    <xf numFmtId="164" fontId="12" fillId="6" borderId="13" xfId="4" applyNumberFormat="1" applyFont="1" applyFill="1" applyBorder="1" applyAlignment="1">
      <alignment horizontal="center" vertical="center" wrapText="1"/>
    </xf>
    <xf numFmtId="0" fontId="19" fillId="0" borderId="0" xfId="4" applyFont="1" applyAlignment="1">
      <alignment vertical="center"/>
    </xf>
    <xf numFmtId="0" fontId="22" fillId="6" borderId="0" xfId="4" applyFont="1" applyFill="1" applyBorder="1" applyAlignment="1">
      <alignment horizontal="left" wrapText="1"/>
    </xf>
    <xf numFmtId="0" fontId="21" fillId="6" borderId="0" xfId="4" applyFont="1" applyFill="1" applyBorder="1" applyAlignment="1">
      <alignment horizontal="left"/>
    </xf>
    <xf numFmtId="2" fontId="18" fillId="6" borderId="20" xfId="4" applyNumberFormat="1" applyFont="1" applyFill="1" applyBorder="1" applyAlignment="1">
      <alignment horizontal="center" vertical="center" wrapText="1"/>
    </xf>
    <xf numFmtId="164" fontId="18" fillId="6" borderId="21" xfId="4" applyNumberFormat="1" applyFont="1" applyFill="1" applyBorder="1" applyAlignment="1">
      <alignment horizontal="center" vertical="center" wrapText="1"/>
    </xf>
    <xf numFmtId="0" fontId="17" fillId="6" borderId="0" xfId="4" applyFont="1" applyFill="1" applyBorder="1" applyAlignment="1">
      <alignment horizontal="left" vertical="center" wrapText="1"/>
    </xf>
    <xf numFmtId="0" fontId="16" fillId="6" borderId="0" xfId="4" applyFont="1" applyFill="1" applyBorder="1" applyAlignment="1">
      <alignment horizontal="center" vertical="center" wrapText="1"/>
    </xf>
    <xf numFmtId="0" fontId="17" fillId="6" borderId="0" xfId="4" applyFont="1" applyFill="1" applyBorder="1" applyAlignment="1">
      <alignment horizontal="center" vertical="center" wrapText="1"/>
    </xf>
    <xf numFmtId="0" fontId="24" fillId="6" borderId="0" xfId="4" applyFont="1" applyFill="1" applyBorder="1" applyAlignment="1">
      <alignment vertical="center" wrapText="1"/>
    </xf>
    <xf numFmtId="0" fontId="26" fillId="10" borderId="24" xfId="0" applyFont="1" applyFill="1" applyBorder="1" applyAlignment="1">
      <alignment horizontal="center" vertical="center" wrapText="1"/>
    </xf>
    <xf numFmtId="0" fontId="26" fillId="10" borderId="24" xfId="2" applyFont="1" applyFill="1" applyBorder="1" applyAlignment="1">
      <alignment horizontal="center" vertical="center" wrapText="1"/>
    </xf>
    <xf numFmtId="0" fontId="26" fillId="10" borderId="24" xfId="3" applyFont="1" applyFill="1" applyBorder="1" applyAlignment="1">
      <alignment horizontal="center" vertical="center" wrapText="1"/>
    </xf>
    <xf numFmtId="0" fontId="26" fillId="10" borderId="24" xfId="1" applyFont="1" applyFill="1" applyBorder="1" applyAlignment="1">
      <alignment horizontal="center" vertical="center" wrapText="1"/>
    </xf>
    <xf numFmtId="0" fontId="26" fillId="10" borderId="25" xfId="3" applyFont="1" applyFill="1" applyBorder="1" applyAlignment="1">
      <alignment horizontal="center" vertical="center" wrapText="1"/>
    </xf>
    <xf numFmtId="0" fontId="27" fillId="11" borderId="0" xfId="0" applyFont="1" applyFill="1"/>
    <xf numFmtId="0" fontId="28" fillId="11" borderId="0" xfId="0" applyFont="1" applyFill="1" applyBorder="1" applyAlignment="1">
      <alignment horizontal="left" vertical="center" indent="1"/>
    </xf>
    <xf numFmtId="0" fontId="30" fillId="11"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0" xfId="0" applyFont="1" applyFill="1" applyBorder="1" applyAlignment="1">
      <alignment horizontal="left" vertical="center" wrapText="1" indent="1"/>
    </xf>
    <xf numFmtId="0" fontId="29" fillId="11" borderId="0" xfId="0" applyFont="1" applyFill="1" applyBorder="1" applyAlignment="1">
      <alignment horizontal="left" vertical="center" wrapText="1" indent="1"/>
    </xf>
    <xf numFmtId="0" fontId="31" fillId="11" borderId="0" xfId="0" applyFont="1" applyFill="1" applyAlignment="1">
      <alignment vertical="center"/>
    </xf>
    <xf numFmtId="0" fontId="27" fillId="11" borderId="0" xfId="0" applyFont="1" applyFill="1" applyAlignment="1">
      <alignment horizontal="center" vertical="center"/>
    </xf>
    <xf numFmtId="0" fontId="32" fillId="11" borderId="0" xfId="0" applyFont="1" applyFill="1"/>
    <xf numFmtId="0" fontId="25" fillId="12" borderId="26" xfId="0" applyFont="1" applyFill="1" applyBorder="1" applyAlignment="1">
      <alignment horizontal="center" vertical="center"/>
    </xf>
    <xf numFmtId="0" fontId="29" fillId="12" borderId="13" xfId="0" applyFont="1" applyFill="1" applyBorder="1" applyAlignment="1">
      <alignment horizontal="left" vertical="center" wrapText="1" indent="1"/>
    </xf>
    <xf numFmtId="0" fontId="25" fillId="12" borderId="12" xfId="0" applyFont="1" applyFill="1" applyBorder="1" applyAlignment="1">
      <alignment horizontal="center" vertical="center"/>
    </xf>
    <xf numFmtId="0" fontId="28"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5" fillId="12" borderId="11" xfId="0" applyFont="1" applyFill="1" applyBorder="1" applyAlignment="1">
      <alignment horizontal="left" vertical="center" wrapText="1" indent="1"/>
    </xf>
    <xf numFmtId="0" fontId="25" fillId="12" borderId="11" xfId="1" applyFont="1" applyFill="1" applyBorder="1" applyAlignment="1">
      <alignment horizontal="left" vertical="center" wrapText="1" indent="1"/>
    </xf>
    <xf numFmtId="0" fontId="25" fillId="12" borderId="29" xfId="0" applyFont="1" applyFill="1" applyBorder="1" applyAlignment="1">
      <alignment horizontal="center" vertical="center"/>
    </xf>
    <xf numFmtId="0" fontId="25" fillId="12" borderId="30" xfId="0" applyFont="1" applyFill="1" applyBorder="1" applyAlignment="1">
      <alignment horizontal="center" vertical="center" wrapText="1"/>
    </xf>
    <xf numFmtId="0" fontId="25" fillId="12" borderId="30" xfId="0" applyFont="1" applyFill="1" applyBorder="1" applyAlignment="1">
      <alignment horizontal="left" vertical="center" wrapText="1" indent="1"/>
    </xf>
    <xf numFmtId="0" fontId="29" fillId="12" borderId="31" xfId="0" applyFont="1" applyFill="1" applyBorder="1" applyAlignment="1">
      <alignment horizontal="left" vertical="center" wrapText="1" indent="1"/>
    </xf>
    <xf numFmtId="0" fontId="25" fillId="12" borderId="20" xfId="0" applyFont="1" applyFill="1" applyBorder="1" applyAlignment="1">
      <alignment horizontal="center" vertical="center"/>
    </xf>
    <xf numFmtId="0" fontId="28" fillId="12" borderId="28" xfId="0" applyFont="1" applyFill="1" applyBorder="1" applyAlignment="1">
      <alignment horizontal="center" vertical="center" wrapText="1"/>
    </xf>
    <xf numFmtId="0" fontId="25" fillId="12" borderId="28" xfId="0" applyFont="1" applyFill="1" applyBorder="1" applyAlignment="1">
      <alignment horizontal="center" vertical="center" wrapText="1"/>
    </xf>
    <xf numFmtId="0" fontId="25" fillId="12" borderId="28" xfId="0" applyFont="1" applyFill="1" applyBorder="1" applyAlignment="1">
      <alignment horizontal="left" vertical="center" wrapText="1" indent="1"/>
    </xf>
    <xf numFmtId="0" fontId="25" fillId="12" borderId="28" xfId="1" applyFont="1" applyFill="1" applyBorder="1" applyAlignment="1">
      <alignment horizontal="left" vertical="center" wrapText="1" indent="1"/>
    </xf>
    <xf numFmtId="0" fontId="29" fillId="12" borderId="21" xfId="0" applyFont="1" applyFill="1" applyBorder="1" applyAlignment="1">
      <alignment horizontal="left" vertical="center" wrapText="1" inden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4" fillId="6" borderId="10" xfId="4" applyFont="1" applyFill="1" applyBorder="1" applyAlignment="1">
      <alignment vertical="center" wrapText="1"/>
    </xf>
    <xf numFmtId="2"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39" fillId="6" borderId="0" xfId="4" applyFont="1" applyFill="1" applyBorder="1" applyAlignment="1">
      <alignment horizontal="center" vertical="center" wrapText="1"/>
    </xf>
    <xf numFmtId="0" fontId="26" fillId="10" borderId="23" xfId="0" applyFont="1" applyFill="1" applyBorder="1" applyAlignment="1">
      <alignment horizontal="center" vertical="center"/>
    </xf>
    <xf numFmtId="0" fontId="16" fillId="6" borderId="0" xfId="4" applyFont="1" applyFill="1" applyBorder="1" applyAlignment="1">
      <alignment horizontal="left" vertical="center" wrapText="1"/>
    </xf>
    <xf numFmtId="2" fontId="38" fillId="8" borderId="11" xfId="4" applyNumberFormat="1" applyFont="1" applyFill="1" applyBorder="1" applyAlignment="1">
      <alignment horizontal="right" vertical="center" wrapText="1"/>
    </xf>
    <xf numFmtId="0" fontId="0" fillId="0" borderId="0" xfId="0" applyBorder="1" applyAlignment="1">
      <alignment vertical="center"/>
    </xf>
    <xf numFmtId="0" fontId="35" fillId="11" borderId="11" xfId="0" applyFont="1" applyFill="1" applyBorder="1" applyAlignment="1">
      <alignment horizontal="center" vertical="center" wrapText="1"/>
    </xf>
    <xf numFmtId="0" fontId="43" fillId="6" borderId="11" xfId="4" applyFont="1" applyFill="1" applyBorder="1" applyAlignment="1">
      <alignment horizontal="center" vertical="center" wrapText="1"/>
    </xf>
    <xf numFmtId="2" fontId="37" fillId="8" borderId="11" xfId="4" applyNumberFormat="1" applyFont="1" applyFill="1" applyBorder="1" applyAlignment="1">
      <alignment horizontal="right" vertical="center" wrapText="1"/>
    </xf>
    <xf numFmtId="1" fontId="37" fillId="8" borderId="11" xfId="4" applyNumberFormat="1" applyFont="1" applyFill="1" applyBorder="1" applyAlignment="1">
      <alignment horizontal="right" vertical="center" wrapText="1"/>
    </xf>
    <xf numFmtId="0" fontId="17" fillId="6" borderId="22" xfId="4" applyFont="1" applyFill="1" applyBorder="1" applyAlignment="1">
      <alignment horizontal="left" vertical="center" wrapText="1"/>
    </xf>
    <xf numFmtId="0" fontId="0" fillId="6" borderId="39" xfId="0" applyFill="1" applyBorder="1" applyAlignment="1">
      <alignment vertical="center"/>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16" fillId="6" borderId="40" xfId="4" applyFont="1" applyFill="1" applyBorder="1" applyAlignment="1">
      <alignment horizontal="center" vertical="center" wrapText="1"/>
    </xf>
    <xf numFmtId="0" fontId="4" fillId="6" borderId="41" xfId="4" applyFill="1" applyBorder="1" applyAlignment="1">
      <alignment vertical="center"/>
    </xf>
    <xf numFmtId="0" fontId="10" fillId="6" borderId="16" xfId="4" applyFont="1" applyFill="1" applyBorder="1" applyAlignment="1">
      <alignment horizontal="left" wrapText="1"/>
    </xf>
    <xf numFmtId="0" fontId="23" fillId="6" borderId="16" xfId="4" applyFont="1" applyFill="1" applyBorder="1" applyAlignment="1">
      <alignment horizontal="left" wrapText="1"/>
    </xf>
    <xf numFmtId="0" fontId="19" fillId="9" borderId="42" xfId="4" applyFont="1" applyFill="1" applyBorder="1" applyAlignment="1">
      <alignment vertical="center"/>
    </xf>
    <xf numFmtId="0" fontId="29" fillId="9" borderId="11" xfId="0" applyFont="1" applyFill="1" applyBorder="1" applyAlignment="1">
      <alignment horizontal="center" vertical="center" wrapText="1"/>
    </xf>
    <xf numFmtId="0" fontId="11" fillId="6" borderId="12" xfId="4" applyFont="1" applyFill="1" applyBorder="1" applyAlignment="1">
      <alignment horizontal="center" wrapText="1"/>
    </xf>
    <xf numFmtId="0" fontId="11" fillId="6" borderId="13" xfId="4" applyFont="1" applyFill="1" applyBorder="1" applyAlignment="1">
      <alignment horizontal="center" wrapText="1"/>
    </xf>
    <xf numFmtId="0" fontId="11" fillId="6" borderId="7" xfId="4" applyFont="1" applyFill="1" applyBorder="1" applyAlignment="1">
      <alignment horizontal="center" wrapText="1"/>
    </xf>
    <xf numFmtId="164" fontId="12" fillId="6" borderId="7" xfId="4" applyNumberFormat="1" applyFont="1" applyFill="1" applyBorder="1" applyAlignment="1">
      <alignment horizontal="center" vertical="center" wrapText="1"/>
    </xf>
    <xf numFmtId="164" fontId="18" fillId="6" borderId="34" xfId="4" applyNumberFormat="1" applyFont="1" applyFill="1" applyBorder="1" applyAlignment="1">
      <alignment horizontal="center" vertical="center" wrapText="1"/>
    </xf>
    <xf numFmtId="0" fontId="11" fillId="6" borderId="9" xfId="4" applyFont="1" applyFill="1" applyBorder="1" applyAlignment="1">
      <alignment horizontal="center" wrapText="1"/>
    </xf>
    <xf numFmtId="2" fontId="12" fillId="7" borderId="9" xfId="4" applyNumberFormat="1" applyFont="1" applyFill="1" applyBorder="1" applyAlignment="1">
      <alignment horizontal="center" vertical="center" wrapText="1"/>
    </xf>
    <xf numFmtId="2" fontId="18" fillId="6" borderId="33" xfId="4" applyNumberFormat="1" applyFont="1" applyFill="1" applyBorder="1" applyAlignment="1">
      <alignment horizontal="center" vertical="center" wrapText="1"/>
    </xf>
    <xf numFmtId="0" fontId="22" fillId="6" borderId="0" xfId="4" applyFont="1" applyFill="1" applyBorder="1" applyAlignment="1">
      <alignment horizontal="right" vertical="center"/>
    </xf>
    <xf numFmtId="0" fontId="0" fillId="6" borderId="40" xfId="0" applyFill="1" applyBorder="1"/>
    <xf numFmtId="0" fontId="0" fillId="9" borderId="10" xfId="0" applyFill="1" applyBorder="1"/>
    <xf numFmtId="0" fontId="19" fillId="6" borderId="40" xfId="4" applyFont="1" applyFill="1" applyBorder="1" applyAlignment="1">
      <alignment horizontal="center" vertical="center" wrapText="1"/>
    </xf>
    <xf numFmtId="0" fontId="19" fillId="9" borderId="10" xfId="4" applyFont="1" applyFill="1" applyBorder="1" applyAlignment="1">
      <alignment vertical="center"/>
    </xf>
    <xf numFmtId="0" fontId="11" fillId="6" borderId="40" xfId="4" applyFont="1" applyFill="1" applyBorder="1" applyAlignment="1">
      <alignment horizontal="center" wrapText="1"/>
    </xf>
    <xf numFmtId="0" fontId="4" fillId="6" borderId="40" xfId="4" applyFill="1" applyBorder="1" applyAlignment="1">
      <alignment vertical="center"/>
    </xf>
    <xf numFmtId="0" fontId="4" fillId="6" borderId="40" xfId="4" applyFont="1" applyFill="1" applyBorder="1" applyAlignment="1">
      <alignment vertical="center"/>
    </xf>
    <xf numFmtId="0" fontId="16" fillId="6" borderId="41" xfId="4" applyFont="1" applyFill="1" applyBorder="1" applyAlignment="1">
      <alignment horizontal="left" vertical="center" wrapText="1"/>
    </xf>
    <xf numFmtId="0" fontId="16" fillId="6" borderId="16" xfId="4" applyFont="1" applyFill="1" applyBorder="1" applyAlignment="1">
      <alignment horizontal="left" vertical="center" wrapText="1"/>
    </xf>
    <xf numFmtId="0" fontId="0" fillId="9" borderId="16" xfId="0" applyFill="1" applyBorder="1"/>
    <xf numFmtId="0" fontId="16" fillId="9" borderId="16" xfId="4" applyFont="1" applyFill="1" applyBorder="1" applyAlignment="1">
      <alignment horizontal="center" vertical="center" wrapText="1"/>
    </xf>
    <xf numFmtId="1" fontId="16" fillId="9" borderId="16" xfId="4" applyNumberFormat="1" applyFont="1" applyFill="1" applyBorder="1" applyAlignment="1">
      <alignment horizontal="center" vertical="center" wrapText="1"/>
    </xf>
    <xf numFmtId="0" fontId="17" fillId="9" borderId="16"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46" fillId="0" borderId="0" xfId="0" applyFont="1" applyAlignment="1">
      <alignment vertical="center"/>
    </xf>
    <xf numFmtId="0" fontId="47" fillId="11" borderId="0" xfId="0" applyFont="1" applyFill="1"/>
    <xf numFmtId="0" fontId="38" fillId="8" borderId="11" xfId="4" applyNumberFormat="1" applyFont="1" applyFill="1" applyBorder="1" applyAlignment="1">
      <alignment horizontal="center" vertical="center" wrapText="1"/>
    </xf>
    <xf numFmtId="20" fontId="38" fillId="8" borderId="11" xfId="4" applyNumberFormat="1" applyFont="1" applyFill="1" applyBorder="1" applyAlignment="1">
      <alignment horizontal="center" vertical="center" wrapText="1"/>
    </xf>
    <xf numFmtId="0" fontId="54" fillId="8" borderId="11" xfId="4" applyFont="1" applyFill="1" applyBorder="1" applyAlignment="1">
      <alignment horizontal="left" vertical="center" wrapText="1"/>
    </xf>
    <xf numFmtId="14"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22"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0" fontId="38" fillId="8" borderId="11" xfId="4" applyFont="1" applyFill="1" applyBorder="1" applyAlignment="1">
      <alignment horizontal="left" vertical="center" wrapText="1"/>
    </xf>
    <xf numFmtId="0" fontId="38" fillId="8" borderId="11" xfId="4" applyFont="1" applyFill="1" applyBorder="1" applyAlignment="1">
      <alignment horizontal="center" vertical="center" wrapText="1"/>
    </xf>
    <xf numFmtId="0" fontId="4" fillId="5" borderId="0" xfId="4" applyFont="1" applyFill="1" applyBorder="1" applyAlignment="1"/>
    <xf numFmtId="0" fontId="0" fillId="0" borderId="0" xfId="0" applyAlignment="1">
      <alignment vertical="center"/>
    </xf>
    <xf numFmtId="0" fontId="16" fillId="6" borderId="0" xfId="4" applyFont="1" applyFill="1" applyBorder="1" applyAlignment="1">
      <alignment horizontal="left" vertical="center" wrapText="1"/>
    </xf>
    <xf numFmtId="0" fontId="35" fillId="11" borderId="11" xfId="0" applyFont="1" applyFill="1" applyBorder="1" applyAlignment="1">
      <alignment horizontal="center" vertical="center" wrapText="1"/>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38" fillId="8" borderId="11" xfId="4" applyFont="1" applyFill="1" applyBorder="1" applyAlignment="1">
      <alignment horizontal="left" vertical="center" wrapText="1"/>
    </xf>
    <xf numFmtId="0" fontId="38" fillId="8" borderId="11"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4" fillId="7"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7" borderId="7"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5" borderId="0" xfId="4" applyFont="1" applyFill="1" applyBorder="1" applyAlignment="1">
      <alignment horizontal="center"/>
    </xf>
    <xf numFmtId="0" fontId="4" fillId="6" borderId="0" xfId="0" applyFont="1" applyFill="1" applyBorder="1" applyAlignment="1" applyProtection="1">
      <alignment horizontal="left" vertical="center" wrapText="1"/>
      <protection locked="0"/>
    </xf>
    <xf numFmtId="0" fontId="4" fillId="6" borderId="0" xfId="0" applyFont="1" applyFill="1" applyBorder="1" applyAlignment="1">
      <alignment vertical="center" wrapText="1"/>
    </xf>
    <xf numFmtId="0" fontId="14" fillId="5" borderId="14" xfId="4" applyFont="1" applyFill="1" applyBorder="1" applyAlignment="1">
      <alignment horizontal="center" vertical="center"/>
    </xf>
    <xf numFmtId="0" fontId="14" fillId="5" borderId="9" xfId="4" applyFont="1" applyFill="1" applyBorder="1" applyAlignment="1">
      <alignment horizontal="center" vertical="center"/>
    </xf>
    <xf numFmtId="0" fontId="14" fillId="5" borderId="7" xfId="4" applyFont="1" applyFill="1" applyBorder="1" applyAlignment="1">
      <alignment horizontal="left" vertical="center" indent="1"/>
    </xf>
    <xf numFmtId="0" fontId="14" fillId="5" borderId="8" xfId="4" applyFont="1" applyFill="1" applyBorder="1" applyAlignment="1">
      <alignment horizontal="left" vertical="center" indent="1"/>
    </xf>
    <xf numFmtId="0" fontId="14" fillId="5" borderId="15" xfId="4" applyFont="1" applyFill="1" applyBorder="1" applyAlignment="1">
      <alignment horizontal="left" vertical="center" indent="1"/>
    </xf>
    <xf numFmtId="0" fontId="13" fillId="5" borderId="12" xfId="4" applyFont="1" applyFill="1" applyBorder="1" applyAlignment="1">
      <alignment horizontal="center" vertical="center"/>
    </xf>
    <xf numFmtId="0" fontId="13" fillId="5" borderId="11" xfId="4" applyFont="1" applyFill="1" applyBorder="1" applyAlignment="1">
      <alignment horizontal="center" vertical="center"/>
    </xf>
    <xf numFmtId="0" fontId="13" fillId="5" borderId="13" xfId="4" applyFont="1" applyFill="1" applyBorder="1" applyAlignment="1">
      <alignment horizontal="center" vertical="center"/>
    </xf>
    <xf numFmtId="0" fontId="14" fillId="5" borderId="11" xfId="4" applyFont="1" applyFill="1" applyBorder="1" applyAlignment="1">
      <alignment horizontal="left" vertical="center" indent="1"/>
    </xf>
    <xf numFmtId="0" fontId="14" fillId="5" borderId="13" xfId="4" applyFont="1" applyFill="1" applyBorder="1" applyAlignment="1">
      <alignment horizontal="left" vertical="center" indent="1"/>
    </xf>
    <xf numFmtId="0" fontId="6" fillId="5" borderId="3" xfId="0" applyFont="1" applyFill="1" applyBorder="1" applyAlignment="1">
      <alignment vertical="center" wrapText="1"/>
    </xf>
    <xf numFmtId="0" fontId="7" fillId="5" borderId="3" xfId="0" applyFont="1" applyFill="1" applyBorder="1" applyAlignment="1">
      <alignment vertical="center" wrapText="1"/>
    </xf>
    <xf numFmtId="0" fontId="6" fillId="5" borderId="3" xfId="4" applyFont="1" applyFill="1" applyBorder="1" applyAlignment="1">
      <alignment horizontal="right" vertical="center" wrapText="1"/>
    </xf>
    <xf numFmtId="0" fontId="6" fillId="5" borderId="4" xfId="4" applyFont="1" applyFill="1" applyBorder="1" applyAlignment="1">
      <alignment horizontal="right" vertical="center" wrapText="1"/>
    </xf>
    <xf numFmtId="0" fontId="9" fillId="6" borderId="0" xfId="0" applyFont="1" applyFill="1" applyBorder="1" applyAlignment="1">
      <alignment horizontal="left" vertical="top" wrapText="1"/>
    </xf>
    <xf numFmtId="0" fontId="6" fillId="6" borderId="0" xfId="0" applyFont="1" applyFill="1" applyBorder="1" applyAlignment="1">
      <alignment horizontal="left" vertical="center" wrapText="1"/>
    </xf>
    <xf numFmtId="0" fontId="4" fillId="7" borderId="8" xfId="0" applyFont="1" applyFill="1" applyBorder="1" applyAlignment="1" applyProtection="1">
      <alignment horizontal="center" vertical="center" wrapText="1"/>
      <protection locked="0"/>
    </xf>
    <xf numFmtId="1" fontId="38" fillId="8" borderId="11" xfId="4" applyNumberFormat="1" applyFont="1" applyFill="1" applyBorder="1" applyAlignment="1">
      <alignment horizontal="center" vertical="center" wrapText="1"/>
    </xf>
    <xf numFmtId="0" fontId="19" fillId="8" borderId="11" xfId="4" applyFont="1" applyFill="1" applyBorder="1" applyAlignment="1">
      <alignment horizontal="center" vertical="center" wrapText="1"/>
    </xf>
    <xf numFmtId="0" fontId="38" fillId="8" borderId="11" xfId="4" applyFont="1" applyFill="1" applyBorder="1" applyAlignment="1">
      <alignment horizontal="center" vertical="center" wrapText="1"/>
    </xf>
    <xf numFmtId="1" fontId="19" fillId="8" borderId="11" xfId="4" applyNumberFormat="1" applyFont="1" applyFill="1" applyBorder="1" applyAlignment="1">
      <alignment horizontal="center" vertical="center" wrapText="1"/>
    </xf>
    <xf numFmtId="0" fontId="58" fillId="8" borderId="11" xfId="4" applyFont="1" applyFill="1" applyBorder="1" applyAlignment="1">
      <alignment horizontal="left" vertical="center" wrapText="1"/>
    </xf>
    <xf numFmtId="166" fontId="19"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2" fontId="38" fillId="8" borderId="7" xfId="4" applyNumberFormat="1" applyFont="1" applyFill="1" applyBorder="1" applyAlignment="1">
      <alignment horizontal="center" vertical="center" wrapText="1"/>
    </xf>
    <xf numFmtId="2" fontId="38" fillId="8" borderId="9" xfId="4" applyNumberFormat="1" applyFont="1" applyFill="1" applyBorder="1" applyAlignment="1">
      <alignment horizontal="center" vertical="center" wrapText="1"/>
    </xf>
    <xf numFmtId="0" fontId="38" fillId="8" borderId="11" xfId="4" applyFont="1" applyFill="1" applyBorder="1" applyAlignment="1">
      <alignment horizontal="left" vertical="center" wrapText="1"/>
    </xf>
    <xf numFmtId="2" fontId="38" fillId="8" borderId="11" xfId="4" applyNumberFormat="1" applyFont="1" applyFill="1" applyBorder="1" applyAlignment="1">
      <alignment horizontal="center" vertical="center" wrapText="1"/>
    </xf>
    <xf numFmtId="0" fontId="19" fillId="8" borderId="7" xfId="4" applyFont="1" applyFill="1" applyBorder="1" applyAlignment="1">
      <alignment horizontal="center" vertical="center" wrapText="1"/>
    </xf>
    <xf numFmtId="0" fontId="19" fillId="8" borderId="9" xfId="4" applyFont="1" applyFill="1" applyBorder="1" applyAlignment="1">
      <alignment horizontal="center" vertical="center" wrapText="1"/>
    </xf>
    <xf numFmtId="0" fontId="29" fillId="9" borderId="43" xfId="0" applyFont="1" applyFill="1" applyBorder="1" applyAlignment="1">
      <alignment horizontal="center" vertical="center" wrapText="1"/>
    </xf>
    <xf numFmtId="1" fontId="16" fillId="8" borderId="11" xfId="4" applyNumberFormat="1" applyFont="1" applyFill="1" applyBorder="1" applyAlignment="1">
      <alignment horizontal="center" vertical="center" wrapText="1"/>
    </xf>
    <xf numFmtId="165" fontId="38" fillId="8" borderId="7" xfId="4" applyNumberFormat="1" applyFont="1" applyFill="1" applyBorder="1" applyAlignment="1">
      <alignment horizontal="center" vertical="center" wrapText="1"/>
    </xf>
    <xf numFmtId="165" fontId="38" fillId="8" borderId="9" xfId="4" applyNumberFormat="1" applyFont="1" applyFill="1" applyBorder="1" applyAlignment="1">
      <alignment horizontal="center" vertical="center" wrapText="1"/>
    </xf>
    <xf numFmtId="0" fontId="29" fillId="8" borderId="7"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9" xfId="0" applyFont="1" applyFill="1" applyBorder="1" applyAlignment="1">
      <alignment horizontal="left" vertical="top" wrapText="1"/>
    </xf>
    <xf numFmtId="0" fontId="55" fillId="6" borderId="16" xfId="4" applyFont="1" applyFill="1" applyBorder="1" applyAlignment="1">
      <alignment horizontal="left" vertical="center" wrapText="1"/>
    </xf>
    <xf numFmtId="0" fontId="56" fillId="6" borderId="16" xfId="4" applyFont="1" applyFill="1" applyBorder="1" applyAlignment="1">
      <alignment horizontal="left" vertical="center" wrapText="1"/>
    </xf>
    <xf numFmtId="0" fontId="49" fillId="6" borderId="0" xfId="4" applyFont="1" applyFill="1" applyBorder="1" applyAlignment="1">
      <alignment horizontal="left" vertical="center" wrapText="1"/>
    </xf>
    <xf numFmtId="0" fontId="50" fillId="6" borderId="0" xfId="4" applyFont="1" applyFill="1" applyBorder="1" applyAlignment="1">
      <alignment horizontal="left" vertical="center" wrapText="1"/>
    </xf>
    <xf numFmtId="0" fontId="33" fillId="9" borderId="11" xfId="0" applyFont="1" applyFill="1" applyBorder="1" applyAlignment="1">
      <alignment horizontal="center" vertical="center" wrapText="1"/>
    </xf>
    <xf numFmtId="1" fontId="19" fillId="8" borderId="7" xfId="4" applyNumberFormat="1" applyFont="1" applyFill="1" applyBorder="1" applyAlignment="1">
      <alignment horizontal="center" vertical="center" wrapText="1"/>
    </xf>
    <xf numFmtId="1" fontId="19" fillId="8" borderId="9" xfId="4" applyNumberFormat="1" applyFont="1" applyFill="1" applyBorder="1" applyAlignment="1">
      <alignment horizontal="center" vertical="center" wrapText="1"/>
    </xf>
    <xf numFmtId="0" fontId="58" fillId="8" borderId="7" xfId="4" applyFont="1" applyFill="1" applyBorder="1" applyAlignment="1">
      <alignment horizontal="left" vertical="center" wrapText="1"/>
    </xf>
    <xf numFmtId="0" fontId="58" fillId="8" borderId="9" xfId="4" applyFont="1" applyFill="1" applyBorder="1" applyAlignment="1">
      <alignment horizontal="left" vertical="center" wrapText="1"/>
    </xf>
    <xf numFmtId="0" fontId="38" fillId="8" borderId="7" xfId="4" applyFont="1" applyFill="1" applyBorder="1" applyAlignment="1">
      <alignment horizontal="center" vertical="center" wrapText="1"/>
    </xf>
    <xf numFmtId="0" fontId="38" fillId="8" borderId="9" xfId="4" applyFont="1" applyFill="1" applyBorder="1" applyAlignment="1">
      <alignment horizontal="center" vertical="center" wrapText="1"/>
    </xf>
    <xf numFmtId="0" fontId="16" fillId="6" borderId="11"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39" fillId="6" borderId="7" xfId="4" applyFont="1" applyFill="1" applyBorder="1" applyAlignment="1">
      <alignment horizontal="center" vertical="center" wrapText="1"/>
    </xf>
    <xf numFmtId="0" fontId="39" fillId="6" borderId="8" xfId="4" applyFont="1" applyFill="1" applyBorder="1" applyAlignment="1">
      <alignment horizontal="center" vertical="center" wrapText="1"/>
    </xf>
    <xf numFmtId="0" fontId="39" fillId="6" borderId="9" xfId="4"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38" xfId="0" applyFont="1" applyFill="1" applyBorder="1" applyAlignment="1">
      <alignment horizontal="center" vertical="center" wrapText="1"/>
    </xf>
    <xf numFmtId="0" fontId="29" fillId="9" borderId="39" xfId="0" applyFont="1" applyFill="1" applyBorder="1" applyAlignment="1">
      <alignment horizontal="center" vertical="center" wrapText="1"/>
    </xf>
    <xf numFmtId="0" fontId="39" fillId="6" borderId="11" xfId="4" applyFont="1" applyFill="1" applyBorder="1" applyAlignment="1">
      <alignment horizontal="center" vertical="center" wrapText="1"/>
    </xf>
    <xf numFmtId="166" fontId="37" fillId="8" borderId="11" xfId="4" applyNumberFormat="1" applyFont="1" applyFill="1" applyBorder="1" applyAlignment="1">
      <alignment horizontal="center" vertical="center" wrapText="1"/>
    </xf>
    <xf numFmtId="1" fontId="37" fillId="8" borderId="11" xfId="4" applyNumberFormat="1" applyFont="1" applyFill="1" applyBorder="1" applyAlignment="1">
      <alignment horizontal="center" vertical="center" wrapText="1"/>
    </xf>
    <xf numFmtId="0" fontId="16" fillId="6" borderId="38" xfId="4" applyFont="1" applyFill="1" applyBorder="1" applyAlignment="1">
      <alignment horizontal="left" vertical="center" wrapText="1"/>
    </xf>
    <xf numFmtId="0" fontId="16" fillId="6" borderId="22" xfId="4" applyFont="1" applyFill="1" applyBorder="1" applyAlignment="1">
      <alignment horizontal="left" vertical="center" wrapText="1"/>
    </xf>
    <xf numFmtId="0" fontId="15" fillId="7" borderId="11" xfId="0" applyFont="1" applyFill="1" applyBorder="1" applyAlignment="1">
      <alignment horizontal="left" vertical="top" wrapText="1" indent="1"/>
    </xf>
    <xf numFmtId="0" fontId="15" fillId="7" borderId="11" xfId="0" applyFont="1" applyFill="1" applyBorder="1" applyAlignment="1">
      <alignment horizontal="left" vertical="top" indent="1"/>
    </xf>
    <xf numFmtId="0" fontId="4" fillId="7" borderId="11" xfId="0" applyFont="1" applyFill="1" applyBorder="1" applyAlignment="1">
      <alignment horizontal="left" vertical="top" wrapText="1" indent="1"/>
    </xf>
    <xf numFmtId="0" fontId="41" fillId="6" borderId="16" xfId="4" applyFont="1" applyFill="1" applyBorder="1" applyAlignment="1">
      <alignment horizontal="left" vertical="center" wrapText="1"/>
    </xf>
    <xf numFmtId="0" fontId="36" fillId="6" borderId="0" xfId="4" applyFont="1" applyFill="1" applyBorder="1" applyAlignment="1">
      <alignment horizontal="left" vertical="center" wrapText="1"/>
    </xf>
    <xf numFmtId="0" fontId="48" fillId="6" borderId="0" xfId="4" applyFont="1" applyFill="1" applyBorder="1" applyAlignment="1">
      <alignment horizontal="left"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60" fillId="8" borderId="11" xfId="5"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0" fillId="6" borderId="0" xfId="4" applyFont="1" applyFill="1" applyBorder="1" applyAlignment="1">
      <alignment horizontal="left" vertical="center" wrapText="1"/>
    </xf>
    <xf numFmtId="0" fontId="10" fillId="6" borderId="10" xfId="4" applyFont="1" applyFill="1" applyBorder="1" applyAlignment="1">
      <alignment horizontal="left" vertical="center" wrapText="1"/>
    </xf>
    <xf numFmtId="0" fontId="38" fillId="8" borderId="7" xfId="4" applyFont="1" applyFill="1" applyBorder="1" applyAlignment="1">
      <alignment horizontal="left" vertical="center" wrapText="1"/>
    </xf>
    <xf numFmtId="0" fontId="38" fillId="8" borderId="8" xfId="4" applyFont="1" applyFill="1" applyBorder="1" applyAlignment="1">
      <alignment horizontal="left" vertical="center" wrapText="1"/>
    </xf>
    <xf numFmtId="0" fontId="38" fillId="8" borderId="9" xfId="4" applyFont="1" applyFill="1" applyBorder="1" applyAlignment="1">
      <alignment horizontal="left" vertical="center" wrapText="1"/>
    </xf>
    <xf numFmtId="0" fontId="29" fillId="9" borderId="7"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5" fillId="6" borderId="16" xfId="4" applyFont="1" applyFill="1" applyBorder="1" applyAlignment="1">
      <alignment horizontal="left" wrapText="1"/>
    </xf>
    <xf numFmtId="2" fontId="38" fillId="8" borderId="38" xfId="4" applyNumberFormat="1" applyFont="1" applyFill="1" applyBorder="1" applyAlignment="1">
      <alignment horizontal="center" vertical="center" wrapText="1"/>
    </xf>
    <xf numFmtId="2" fontId="38" fillId="8" borderId="22" xfId="4" applyNumberFormat="1" applyFont="1" applyFill="1" applyBorder="1" applyAlignment="1">
      <alignment horizontal="center" vertical="center" wrapText="1"/>
    </xf>
    <xf numFmtId="2" fontId="38" fillId="8" borderId="39" xfId="4" applyNumberFormat="1" applyFont="1" applyFill="1" applyBorder="1" applyAlignment="1">
      <alignment horizontal="center" vertical="center" wrapText="1"/>
    </xf>
    <xf numFmtId="2" fontId="38" fillId="8" borderId="8" xfId="4" applyNumberFormat="1" applyFont="1" applyFill="1" applyBorder="1" applyAlignment="1">
      <alignment horizontal="center" vertical="center" wrapText="1"/>
    </xf>
    <xf numFmtId="0" fontId="24" fillId="6" borderId="10" xfId="4" applyFont="1" applyFill="1" applyBorder="1" applyAlignment="1">
      <alignment horizontal="left" vertical="center" wrapText="1"/>
    </xf>
    <xf numFmtId="1" fontId="40" fillId="8" borderId="11" xfId="4" applyNumberFormat="1" applyFont="1" applyFill="1" applyBorder="1" applyAlignment="1">
      <alignment horizontal="center" vertical="center" wrapText="1"/>
    </xf>
    <xf numFmtId="0" fontId="28" fillId="12" borderId="36"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8" fillId="12" borderId="27" xfId="0" applyFont="1" applyFill="1" applyBorder="1" applyAlignment="1">
      <alignment horizontal="center" vertical="center" wrapText="1"/>
    </xf>
  </cellXfs>
  <cellStyles count="6">
    <cellStyle name="Bilješka" xfId="3" builtinId="10"/>
    <cellStyle name="Dobro" xfId="1" builtinId="26"/>
    <cellStyle name="Hiperveza" xfId="5" builtinId="8"/>
    <cellStyle name="Loše" xfId="2" builtinId="27"/>
    <cellStyle name="Normal_HERA_Upit_ED_DP_unprotect" xfId="4" xr:uid="{00000000-0005-0000-0000-000004000000}"/>
    <cellStyle name="Normalno"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I167"/>
  <sheetViews>
    <sheetView tabSelected="1" zoomScale="115" zoomScaleNormal="115" workbookViewId="0">
      <selection activeCell="L14" sqref="L14"/>
    </sheetView>
  </sheetViews>
  <sheetFormatPr defaultColWidth="9.140625" defaultRowHeight="12.75" x14ac:dyDescent="0.25"/>
  <cols>
    <col min="1" max="1" width="1.5703125" style="13" customWidth="1"/>
    <col min="2" max="2" width="3.42578125" style="13" customWidth="1"/>
    <col min="3" max="3" width="47.5703125" style="13" customWidth="1"/>
    <col min="4" max="4" width="6.7109375" style="13" customWidth="1"/>
    <col min="5" max="5" width="15.140625" style="13" customWidth="1"/>
    <col min="6" max="6" width="14" style="13" customWidth="1"/>
    <col min="7" max="7" width="14.85546875" style="13" customWidth="1"/>
    <col min="8" max="8" width="2.28515625" style="13" customWidth="1"/>
    <col min="9" max="9" width="1.7109375" style="13" customWidth="1"/>
    <col min="10" max="16384" width="9.140625" style="13"/>
  </cols>
  <sheetData>
    <row r="1" spans="1:9" s="2" customFormat="1" ht="20.25" customHeight="1" x14ac:dyDescent="0.25">
      <c r="A1" s="1"/>
      <c r="B1" s="173" t="s">
        <v>0</v>
      </c>
      <c r="C1" s="174"/>
      <c r="D1" s="175" t="s">
        <v>348</v>
      </c>
      <c r="E1" s="175"/>
      <c r="F1" s="175"/>
      <c r="G1" s="175"/>
      <c r="H1" s="176"/>
    </row>
    <row r="2" spans="1:9" s="2" customFormat="1" ht="12" customHeight="1" x14ac:dyDescent="0.25">
      <c r="A2" s="3"/>
      <c r="B2" s="4"/>
      <c r="C2" s="4"/>
      <c r="D2" s="4"/>
      <c r="E2" s="177"/>
      <c r="F2" s="177"/>
      <c r="G2" s="177"/>
      <c r="H2" s="5"/>
      <c r="I2" s="6"/>
    </row>
    <row r="3" spans="1:9" s="2" customFormat="1" ht="37.5" customHeight="1" x14ac:dyDescent="0.25">
      <c r="A3" s="3"/>
      <c r="B3" s="178" t="s">
        <v>1</v>
      </c>
      <c r="C3" s="178"/>
      <c r="D3" s="7"/>
      <c r="E3" s="177"/>
      <c r="F3" s="177"/>
      <c r="G3" s="177"/>
      <c r="H3" s="8"/>
      <c r="I3" s="6"/>
    </row>
    <row r="4" spans="1:9" s="2" customFormat="1" ht="33" customHeight="1" x14ac:dyDescent="0.25">
      <c r="A4" s="9"/>
      <c r="B4" s="10" t="s">
        <v>2</v>
      </c>
      <c r="C4" s="10" t="s">
        <v>3</v>
      </c>
      <c r="D4" s="158" t="s">
        <v>333</v>
      </c>
      <c r="E4" s="179"/>
      <c r="F4" s="179"/>
      <c r="G4" s="159"/>
      <c r="H4" s="11"/>
    </row>
    <row r="5" spans="1:9" s="2" customFormat="1" ht="3.75" customHeight="1" x14ac:dyDescent="0.25">
      <c r="A5" s="9"/>
      <c r="B5" s="10"/>
      <c r="C5" s="10"/>
      <c r="D5" s="10"/>
      <c r="E5" s="10"/>
      <c r="F5" s="10"/>
      <c r="G5" s="10"/>
      <c r="H5" s="11"/>
    </row>
    <row r="6" spans="1:9" s="2" customFormat="1" ht="26.25" customHeight="1" x14ac:dyDescent="0.25">
      <c r="A6" s="9"/>
      <c r="B6" s="10" t="s">
        <v>4</v>
      </c>
      <c r="C6" s="10" t="s">
        <v>5</v>
      </c>
      <c r="D6" s="10"/>
      <c r="E6" s="80"/>
      <c r="F6" s="156" t="s">
        <v>334</v>
      </c>
      <c r="G6" s="156"/>
      <c r="H6" s="11"/>
    </row>
    <row r="7" spans="1:9" s="2" customFormat="1" ht="3.75" customHeight="1" x14ac:dyDescent="0.25">
      <c r="A7" s="9"/>
      <c r="B7" s="161"/>
      <c r="C7" s="162"/>
      <c r="D7" s="162"/>
      <c r="E7" s="162"/>
      <c r="F7" s="162"/>
      <c r="G7" s="162"/>
      <c r="H7" s="11"/>
    </row>
    <row r="8" spans="1:9" s="2" customFormat="1" ht="24" customHeight="1" x14ac:dyDescent="0.25">
      <c r="A8" s="9"/>
      <c r="B8" s="10" t="s">
        <v>6</v>
      </c>
      <c r="C8" s="10" t="s">
        <v>7</v>
      </c>
      <c r="D8" s="12"/>
      <c r="E8" s="12"/>
      <c r="F8" s="156" t="s">
        <v>335</v>
      </c>
      <c r="G8" s="157"/>
      <c r="H8" s="11"/>
    </row>
    <row r="9" spans="1:9" s="2" customFormat="1" ht="24" customHeight="1" x14ac:dyDescent="0.25">
      <c r="A9" s="9"/>
      <c r="B9" s="10" t="s">
        <v>8</v>
      </c>
      <c r="C9" s="10" t="s">
        <v>9</v>
      </c>
      <c r="D9" s="12"/>
      <c r="E9" s="12"/>
      <c r="F9" s="158" t="s">
        <v>336</v>
      </c>
      <c r="G9" s="159"/>
      <c r="H9" s="11"/>
    </row>
    <row r="10" spans="1:9" s="2" customFormat="1" ht="24" customHeight="1" x14ac:dyDescent="0.25">
      <c r="A10" s="9"/>
      <c r="B10" s="10" t="s">
        <v>10</v>
      </c>
      <c r="C10" s="10" t="s">
        <v>11</v>
      </c>
      <c r="D10" s="12"/>
      <c r="E10" s="12"/>
      <c r="F10" s="156" t="s">
        <v>337</v>
      </c>
      <c r="G10" s="157"/>
      <c r="H10" s="11"/>
    </row>
    <row r="11" spans="1:9" s="2" customFormat="1" ht="3.75" customHeight="1" x14ac:dyDescent="0.25">
      <c r="A11" s="9"/>
      <c r="B11" s="10"/>
      <c r="C11" s="10"/>
      <c r="D11" s="10"/>
      <c r="E11" s="10"/>
      <c r="F11" s="10"/>
      <c r="G11" s="10"/>
      <c r="H11" s="11"/>
    </row>
    <row r="12" spans="1:9" s="2" customFormat="1" ht="3.75" customHeight="1" x14ac:dyDescent="0.25">
      <c r="A12" s="9"/>
      <c r="B12" s="10"/>
      <c r="C12" s="10"/>
      <c r="D12" s="10"/>
      <c r="E12" s="10"/>
      <c r="F12" s="10"/>
      <c r="G12" s="10"/>
      <c r="H12" s="11"/>
    </row>
    <row r="13" spans="1:9" s="2" customFormat="1" ht="3.75" customHeight="1" x14ac:dyDescent="0.25">
      <c r="A13" s="9"/>
      <c r="B13" s="10"/>
      <c r="C13" s="10"/>
      <c r="D13" s="10"/>
      <c r="E13" s="10"/>
      <c r="F13" s="10"/>
      <c r="G13" s="10"/>
      <c r="H13" s="11"/>
    </row>
    <row r="14" spans="1:9" ht="45" customHeight="1" x14ac:dyDescent="0.25">
      <c r="A14" s="168" t="s">
        <v>14</v>
      </c>
      <c r="B14" s="169"/>
      <c r="C14" s="169"/>
      <c r="D14" s="169"/>
      <c r="E14" s="169"/>
      <c r="F14" s="169"/>
      <c r="G14" s="169"/>
      <c r="H14" s="170"/>
    </row>
    <row r="15" spans="1:9" ht="35.1" customHeight="1" x14ac:dyDescent="0.25">
      <c r="A15" s="163" t="s">
        <v>15</v>
      </c>
      <c r="B15" s="164"/>
      <c r="C15" s="171" t="s">
        <v>47</v>
      </c>
      <c r="D15" s="171"/>
      <c r="E15" s="171"/>
      <c r="F15" s="171"/>
      <c r="G15" s="171"/>
      <c r="H15" s="172"/>
    </row>
    <row r="16" spans="1:9" ht="35.1" customHeight="1" x14ac:dyDescent="0.25">
      <c r="A16" s="163" t="s">
        <v>16</v>
      </c>
      <c r="B16" s="164"/>
      <c r="C16" s="165" t="s">
        <v>63</v>
      </c>
      <c r="D16" s="166"/>
      <c r="E16" s="166"/>
      <c r="F16" s="166"/>
      <c r="G16" s="166"/>
      <c r="H16" s="167"/>
    </row>
    <row r="17" spans="1:9" ht="35.1" customHeight="1" x14ac:dyDescent="0.25">
      <c r="A17" s="163" t="s">
        <v>17</v>
      </c>
      <c r="B17" s="164"/>
      <c r="C17" s="165" t="s">
        <v>59</v>
      </c>
      <c r="D17" s="166"/>
      <c r="E17" s="166"/>
      <c r="F17" s="166"/>
      <c r="G17" s="166"/>
      <c r="H17" s="167"/>
    </row>
    <row r="18" spans="1:9" ht="45" customHeight="1" x14ac:dyDescent="0.25">
      <c r="A18" s="14"/>
      <c r="B18" s="15"/>
      <c r="C18" s="15"/>
      <c r="D18" s="16"/>
      <c r="E18" s="17"/>
      <c r="F18" s="15"/>
      <c r="G18" s="15"/>
      <c r="H18" s="18"/>
    </row>
    <row r="19" spans="1:9" ht="16.5" customHeight="1" x14ac:dyDescent="0.25">
      <c r="A19" s="14"/>
      <c r="B19" s="15"/>
      <c r="C19" s="15"/>
      <c r="D19" s="17" t="s">
        <v>18</v>
      </c>
      <c r="E19" s="17"/>
      <c r="F19" s="15"/>
      <c r="G19" s="15"/>
      <c r="H19" s="18"/>
    </row>
    <row r="20" spans="1:9" ht="42" customHeight="1" x14ac:dyDescent="0.2">
      <c r="A20" s="19"/>
      <c r="B20" s="15"/>
      <c r="C20" s="15"/>
      <c r="D20" s="15"/>
      <c r="E20" s="160" t="s">
        <v>19</v>
      </c>
      <c r="F20" s="160"/>
      <c r="G20" s="160"/>
      <c r="H20" s="20"/>
      <c r="I20" s="21"/>
    </row>
    <row r="21" spans="1:9" ht="36" customHeight="1" x14ac:dyDescent="0.2">
      <c r="A21" s="14"/>
      <c r="B21" s="145" t="s">
        <v>349</v>
      </c>
      <c r="C21" s="22"/>
      <c r="D21" s="15"/>
      <c r="E21" s="23"/>
      <c r="F21" s="24" t="s">
        <v>345</v>
      </c>
      <c r="G21" s="24"/>
      <c r="H21" s="18"/>
      <c r="I21" s="25"/>
    </row>
    <row r="22" spans="1:9" x14ac:dyDescent="0.25">
      <c r="A22" s="14"/>
      <c r="B22" s="15"/>
      <c r="C22" s="15"/>
      <c r="D22" s="15"/>
      <c r="E22" s="15"/>
      <c r="F22" s="15"/>
      <c r="G22" s="15"/>
      <c r="H22" s="18"/>
    </row>
    <row r="23" spans="1:9" ht="45" customHeight="1" thickBot="1" x14ac:dyDescent="0.3">
      <c r="A23" s="26"/>
      <c r="B23" s="27"/>
      <c r="C23" s="27"/>
      <c r="D23" s="27"/>
      <c r="E23" s="27"/>
      <c r="F23" s="27"/>
      <c r="G23" s="27"/>
      <c r="H23" s="28"/>
    </row>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167" s="29" customFormat="1" x14ac:dyDescent="0.25"/>
  </sheetData>
  <mergeCells count="18">
    <mergeCell ref="B1:C1"/>
    <mergeCell ref="D1:H1"/>
    <mergeCell ref="E2:G3"/>
    <mergeCell ref="B3:C3"/>
    <mergeCell ref="D4:G4"/>
    <mergeCell ref="F8:G8"/>
    <mergeCell ref="F9:G9"/>
    <mergeCell ref="F10:G10"/>
    <mergeCell ref="F6:G6"/>
    <mergeCell ref="E20:G20"/>
    <mergeCell ref="B7:G7"/>
    <mergeCell ref="A17:B17"/>
    <mergeCell ref="C17:H17"/>
    <mergeCell ref="A14:H14"/>
    <mergeCell ref="A15:B15"/>
    <mergeCell ref="C15:H15"/>
    <mergeCell ref="A16:B16"/>
    <mergeCell ref="C16:H16"/>
  </mergeCells>
  <pageMargins left="0.23622047244094491" right="0.23622047244094491" top="0.74803149606299213" bottom="0.74803149606299213" header="0.31496062992125984" footer="0.31496062992125984"/>
  <pageSetup paperSize="9" scale="92" fitToHeight="0" orientation="portrait" r:id="rId1"/>
  <headerFooter>
    <oddFooter>&amp;L&amp;"Arial,Uobičajeno"Godišnje izvješće o kvaliteti opskrbe plinom-2019.&amp;R&amp;"Arial,Uobičajeno"PRILOG 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R276"/>
  <sheetViews>
    <sheetView zoomScaleNormal="100" workbookViewId="0">
      <selection activeCell="D115" sqref="D115"/>
    </sheetView>
  </sheetViews>
  <sheetFormatPr defaultRowHeight="15" x14ac:dyDescent="0.25"/>
  <cols>
    <col min="1" max="1" width="1.28515625" customWidth="1"/>
    <col min="2" max="2" width="4.140625" customWidth="1"/>
    <col min="3" max="3" width="7.42578125" customWidth="1"/>
    <col min="4" max="4" width="34" customWidth="1"/>
    <col min="5" max="5" width="18.5703125" customWidth="1"/>
    <col min="6"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 min="18" max="18" width="0" hidden="1" customWidth="1"/>
  </cols>
  <sheetData>
    <row r="1" spans="1:14" s="30" customFormat="1" ht="21" customHeight="1" x14ac:dyDescent="0.25">
      <c r="A1" s="223" t="s">
        <v>109</v>
      </c>
      <c r="B1" s="224"/>
      <c r="C1" s="224"/>
      <c r="D1" s="224"/>
      <c r="E1" s="224"/>
      <c r="F1" s="224"/>
      <c r="G1" s="224"/>
      <c r="H1" s="224"/>
      <c r="I1" s="224"/>
      <c r="J1" s="224"/>
      <c r="K1" s="224"/>
      <c r="L1" s="92"/>
      <c r="M1" s="92"/>
      <c r="N1" s="93"/>
    </row>
    <row r="2" spans="1:14" s="30" customFormat="1" ht="21" customHeight="1" x14ac:dyDescent="0.25">
      <c r="A2" s="94"/>
      <c r="B2" s="212" t="s">
        <v>125</v>
      </c>
      <c r="C2" s="212"/>
      <c r="D2" s="212"/>
      <c r="E2" s="212"/>
      <c r="F2" s="212"/>
      <c r="G2" s="212"/>
      <c r="H2" s="212"/>
      <c r="I2" s="212"/>
      <c r="J2" s="212"/>
      <c r="K2" s="212"/>
      <c r="L2" s="212"/>
      <c r="M2" s="212"/>
      <c r="N2" s="95"/>
    </row>
    <row r="3" spans="1:14" s="30" customFormat="1" ht="6.75" customHeight="1" x14ac:dyDescent="0.25">
      <c r="A3" s="94"/>
      <c r="B3" s="78"/>
      <c r="C3" s="78"/>
      <c r="D3" s="78"/>
      <c r="E3" s="78"/>
      <c r="F3" s="78"/>
      <c r="G3" s="78"/>
      <c r="H3" s="78"/>
      <c r="I3" s="78"/>
      <c r="J3" s="78"/>
      <c r="K3" s="78"/>
      <c r="L3" s="43"/>
      <c r="M3" s="43"/>
      <c r="N3" s="95"/>
    </row>
    <row r="4" spans="1:14" s="30" customFormat="1" ht="21" customHeight="1" x14ac:dyDescent="0.25">
      <c r="A4" s="94"/>
      <c r="B4" s="78"/>
      <c r="C4" s="228" t="s">
        <v>128</v>
      </c>
      <c r="D4" s="228"/>
      <c r="E4" s="228"/>
      <c r="F4" s="228"/>
      <c r="G4" s="228"/>
      <c r="H4" s="228"/>
      <c r="I4" s="228"/>
      <c r="J4" s="228"/>
      <c r="K4" s="228"/>
      <c r="L4" s="228"/>
      <c r="M4" s="228"/>
      <c r="N4" s="95"/>
    </row>
    <row r="5" spans="1:14" s="30" customFormat="1" ht="75.75" customHeight="1" x14ac:dyDescent="0.25">
      <c r="A5" s="94"/>
      <c r="B5" s="78"/>
      <c r="C5" s="227" t="s">
        <v>341</v>
      </c>
      <c r="D5" s="226"/>
      <c r="E5" s="226"/>
      <c r="F5" s="226"/>
      <c r="G5" s="226"/>
      <c r="H5" s="226"/>
      <c r="I5" s="226"/>
      <c r="J5" s="226"/>
      <c r="K5" s="226"/>
      <c r="L5" s="226"/>
      <c r="M5" s="226"/>
      <c r="N5" s="95"/>
    </row>
    <row r="6" spans="1:14" s="30" customFormat="1" ht="75.75" customHeight="1" x14ac:dyDescent="0.25">
      <c r="A6" s="94"/>
      <c r="B6" s="78"/>
      <c r="C6" s="225" t="s">
        <v>346</v>
      </c>
      <c r="D6" s="226"/>
      <c r="E6" s="226"/>
      <c r="F6" s="226"/>
      <c r="G6" s="226"/>
      <c r="H6" s="226"/>
      <c r="I6" s="226"/>
      <c r="J6" s="226"/>
      <c r="K6" s="226"/>
      <c r="L6" s="226"/>
      <c r="M6" s="226"/>
      <c r="N6" s="95"/>
    </row>
    <row r="7" spans="1:14" s="30" customFormat="1" ht="75.75" customHeight="1" x14ac:dyDescent="0.25">
      <c r="A7" s="94"/>
      <c r="B7" s="78"/>
      <c r="C7" s="227" t="s">
        <v>127</v>
      </c>
      <c r="D7" s="226"/>
      <c r="E7" s="226"/>
      <c r="F7" s="226"/>
      <c r="G7" s="226"/>
      <c r="H7" s="226"/>
      <c r="I7" s="226"/>
      <c r="J7" s="226"/>
      <c r="K7" s="226"/>
      <c r="L7" s="226"/>
      <c r="M7" s="226"/>
      <c r="N7" s="95"/>
    </row>
    <row r="8" spans="1:14" s="30" customFormat="1" ht="6.75" customHeight="1" x14ac:dyDescent="0.25">
      <c r="A8" s="94"/>
      <c r="B8" s="78"/>
      <c r="C8" s="78"/>
      <c r="D8" s="78"/>
      <c r="E8" s="78"/>
      <c r="F8" s="78"/>
      <c r="G8" s="78"/>
      <c r="H8" s="78"/>
      <c r="I8" s="78"/>
      <c r="J8" s="78"/>
      <c r="K8" s="78"/>
      <c r="L8" s="43"/>
      <c r="M8" s="43"/>
      <c r="N8" s="95"/>
    </row>
    <row r="9" spans="1:14" s="30" customFormat="1" ht="21" customHeight="1" x14ac:dyDescent="0.25">
      <c r="A9" s="94"/>
      <c r="B9" s="78"/>
      <c r="C9" s="228" t="s">
        <v>129</v>
      </c>
      <c r="D9" s="228"/>
      <c r="E9" s="228"/>
      <c r="F9" s="228"/>
      <c r="G9" s="228"/>
      <c r="H9" s="228"/>
      <c r="I9" s="228"/>
      <c r="J9" s="228"/>
      <c r="K9" s="228"/>
      <c r="L9" s="228"/>
      <c r="M9" s="228"/>
      <c r="N9" s="95"/>
    </row>
    <row r="10" spans="1:14" s="30" customFormat="1" ht="75.75" customHeight="1" x14ac:dyDescent="0.25">
      <c r="A10" s="94"/>
      <c r="B10" s="78"/>
      <c r="C10" s="227" t="s">
        <v>316</v>
      </c>
      <c r="D10" s="226"/>
      <c r="E10" s="226"/>
      <c r="F10" s="226"/>
      <c r="G10" s="226"/>
      <c r="H10" s="226"/>
      <c r="I10" s="226"/>
      <c r="J10" s="226"/>
      <c r="K10" s="226"/>
      <c r="L10" s="226"/>
      <c r="M10" s="226"/>
      <c r="N10" s="95"/>
    </row>
    <row r="11" spans="1:14" s="30" customFormat="1" ht="75.75" customHeight="1" x14ac:dyDescent="0.25">
      <c r="A11" s="94"/>
      <c r="B11" s="78"/>
      <c r="C11" s="227" t="s">
        <v>338</v>
      </c>
      <c r="D11" s="226"/>
      <c r="E11" s="226"/>
      <c r="F11" s="226"/>
      <c r="G11" s="226"/>
      <c r="H11" s="226"/>
      <c r="I11" s="226"/>
      <c r="J11" s="226"/>
      <c r="K11" s="226"/>
      <c r="L11" s="226"/>
      <c r="M11" s="226"/>
      <c r="N11" s="95"/>
    </row>
    <row r="12" spans="1:14" s="30" customFormat="1" ht="75.75" customHeight="1" x14ac:dyDescent="0.25">
      <c r="A12" s="94"/>
      <c r="B12" s="78"/>
      <c r="C12" s="227" t="s">
        <v>317</v>
      </c>
      <c r="D12" s="226"/>
      <c r="E12" s="226"/>
      <c r="F12" s="226"/>
      <c r="G12" s="226"/>
      <c r="H12" s="226"/>
      <c r="I12" s="226"/>
      <c r="J12" s="226"/>
      <c r="K12" s="226"/>
      <c r="L12" s="226"/>
      <c r="M12" s="226"/>
      <c r="N12" s="95"/>
    </row>
    <row r="13" spans="1:14" s="30" customFormat="1" ht="6.75" customHeight="1" x14ac:dyDescent="0.25">
      <c r="A13" s="94"/>
      <c r="B13" s="78"/>
      <c r="C13" s="78"/>
      <c r="D13" s="78"/>
      <c r="E13" s="78"/>
      <c r="F13" s="78"/>
      <c r="G13" s="78"/>
      <c r="H13" s="78"/>
      <c r="I13" s="78"/>
      <c r="J13" s="78"/>
      <c r="K13" s="78"/>
      <c r="L13" s="43"/>
      <c r="M13" s="43"/>
      <c r="N13" s="95"/>
    </row>
    <row r="14" spans="1:14" s="30" customFormat="1" ht="21" customHeight="1" x14ac:dyDescent="0.25">
      <c r="A14" s="94"/>
      <c r="B14" s="85"/>
      <c r="C14" s="228" t="s">
        <v>152</v>
      </c>
      <c r="D14" s="228"/>
      <c r="E14" s="228"/>
      <c r="F14" s="228"/>
      <c r="G14" s="228"/>
      <c r="H14" s="228"/>
      <c r="I14" s="228"/>
      <c r="J14" s="228"/>
      <c r="K14" s="228"/>
      <c r="L14" s="228"/>
      <c r="M14" s="228"/>
      <c r="N14" s="95"/>
    </row>
    <row r="15" spans="1:14" s="30" customFormat="1" ht="75.75" customHeight="1" x14ac:dyDescent="0.25">
      <c r="A15" s="94"/>
      <c r="B15" s="85"/>
      <c r="C15" s="227" t="s">
        <v>339</v>
      </c>
      <c r="D15" s="226"/>
      <c r="E15" s="226"/>
      <c r="F15" s="226"/>
      <c r="G15" s="226"/>
      <c r="H15" s="226"/>
      <c r="I15" s="226"/>
      <c r="J15" s="226"/>
      <c r="K15" s="226"/>
      <c r="L15" s="226"/>
      <c r="M15" s="226"/>
      <c r="N15" s="95"/>
    </row>
    <row r="16" spans="1:14" s="30" customFormat="1" ht="75.75" customHeight="1" x14ac:dyDescent="0.25">
      <c r="A16" s="94"/>
      <c r="B16" s="85"/>
      <c r="C16" s="227" t="s">
        <v>340</v>
      </c>
      <c r="D16" s="226"/>
      <c r="E16" s="226"/>
      <c r="F16" s="226"/>
      <c r="G16" s="226"/>
      <c r="H16" s="226"/>
      <c r="I16" s="226"/>
      <c r="J16" s="226"/>
      <c r="K16" s="226"/>
      <c r="L16" s="226"/>
      <c r="M16" s="226"/>
      <c r="N16" s="95"/>
    </row>
    <row r="17" spans="1:18" s="30" customFormat="1" ht="75.75" customHeight="1" x14ac:dyDescent="0.25">
      <c r="A17" s="94"/>
      <c r="B17" s="85"/>
      <c r="C17" s="227" t="s">
        <v>127</v>
      </c>
      <c r="D17" s="226"/>
      <c r="E17" s="226"/>
      <c r="F17" s="226"/>
      <c r="G17" s="226"/>
      <c r="H17" s="226"/>
      <c r="I17" s="226"/>
      <c r="J17" s="226"/>
      <c r="K17" s="226"/>
      <c r="L17" s="226"/>
      <c r="M17" s="226"/>
      <c r="N17" s="95"/>
    </row>
    <row r="18" spans="1:18" s="30" customFormat="1" ht="21" customHeight="1" x14ac:dyDescent="0.25">
      <c r="A18" s="94"/>
      <c r="B18" s="78"/>
      <c r="C18" s="228" t="s">
        <v>153</v>
      </c>
      <c r="D18" s="228"/>
      <c r="E18" s="228"/>
      <c r="F18" s="228"/>
      <c r="G18" s="228"/>
      <c r="H18" s="228"/>
      <c r="I18" s="228"/>
      <c r="J18" s="228"/>
      <c r="K18" s="228"/>
      <c r="L18" s="228"/>
      <c r="M18" s="228"/>
      <c r="N18" s="95"/>
    </row>
    <row r="19" spans="1:18" s="30" customFormat="1" ht="75.75" customHeight="1" x14ac:dyDescent="0.25">
      <c r="A19" s="94"/>
      <c r="B19" s="78"/>
      <c r="C19" s="227" t="s">
        <v>342</v>
      </c>
      <c r="D19" s="226"/>
      <c r="E19" s="226"/>
      <c r="F19" s="226"/>
      <c r="G19" s="226"/>
      <c r="H19" s="226"/>
      <c r="I19" s="226"/>
      <c r="J19" s="226"/>
      <c r="K19" s="226"/>
      <c r="L19" s="226"/>
      <c r="M19" s="226"/>
      <c r="N19" s="95"/>
    </row>
    <row r="20" spans="1:18" s="30" customFormat="1" ht="75.75" customHeight="1" x14ac:dyDescent="0.25">
      <c r="A20" s="94"/>
      <c r="B20" s="78"/>
      <c r="C20" s="227" t="s">
        <v>347</v>
      </c>
      <c r="D20" s="226"/>
      <c r="E20" s="226"/>
      <c r="F20" s="226"/>
      <c r="G20" s="226"/>
      <c r="H20" s="226"/>
      <c r="I20" s="226"/>
      <c r="J20" s="226"/>
      <c r="K20" s="226"/>
      <c r="L20" s="226"/>
      <c r="M20" s="226"/>
      <c r="N20" s="95"/>
    </row>
    <row r="21" spans="1:18" s="30" customFormat="1" ht="75.75" customHeight="1" x14ac:dyDescent="0.25">
      <c r="A21" s="94"/>
      <c r="B21" s="78"/>
      <c r="C21" s="227" t="s">
        <v>320</v>
      </c>
      <c r="D21" s="226"/>
      <c r="E21" s="226"/>
      <c r="F21" s="226"/>
      <c r="G21" s="226"/>
      <c r="H21" s="226"/>
      <c r="I21" s="226"/>
      <c r="J21" s="226"/>
      <c r="K21" s="226"/>
      <c r="L21" s="226"/>
      <c r="M21" s="226"/>
      <c r="N21" s="95"/>
    </row>
    <row r="22" spans="1:18" s="30" customFormat="1" ht="6.75" customHeight="1" x14ac:dyDescent="0.25">
      <c r="A22" s="94"/>
      <c r="B22" s="78"/>
      <c r="C22" s="78"/>
      <c r="D22" s="78"/>
      <c r="E22" s="78"/>
      <c r="F22" s="78"/>
      <c r="G22" s="78"/>
      <c r="H22" s="78"/>
      <c r="I22" s="78"/>
      <c r="J22" s="78"/>
      <c r="K22" s="78"/>
      <c r="L22" s="43"/>
      <c r="M22" s="43"/>
      <c r="N22" s="95"/>
    </row>
    <row r="23" spans="1:18" s="30" customFormat="1" ht="21" customHeight="1" x14ac:dyDescent="0.25">
      <c r="A23" s="94"/>
      <c r="B23" s="212" t="s">
        <v>141</v>
      </c>
      <c r="C23" s="212"/>
      <c r="D23" s="212"/>
      <c r="E23" s="212"/>
      <c r="F23" s="212"/>
      <c r="G23" s="212"/>
      <c r="H23" s="212"/>
      <c r="I23" s="212"/>
      <c r="J23" s="212"/>
      <c r="K23" s="212"/>
      <c r="L23" s="212"/>
      <c r="M23" s="212"/>
      <c r="N23" s="95"/>
    </row>
    <row r="24" spans="1:18" s="30" customFormat="1" ht="13.5" customHeight="1" x14ac:dyDescent="0.25">
      <c r="A24" s="94"/>
      <c r="B24" s="78"/>
      <c r="C24" s="229" t="s">
        <v>119</v>
      </c>
      <c r="D24" s="229"/>
      <c r="E24" s="229"/>
      <c r="F24" s="229"/>
      <c r="G24" s="78"/>
      <c r="H24" s="78"/>
      <c r="I24" s="78"/>
      <c r="J24" s="78"/>
      <c r="K24" s="78"/>
      <c r="L24" s="78"/>
      <c r="M24" s="78"/>
      <c r="N24" s="95"/>
    </row>
    <row r="25" spans="1:18" s="30" customFormat="1" ht="11.25" customHeight="1" x14ac:dyDescent="0.25">
      <c r="A25" s="94"/>
      <c r="B25" s="78"/>
      <c r="C25" s="230"/>
      <c r="D25" s="230"/>
      <c r="E25" s="230"/>
      <c r="F25" s="230"/>
      <c r="G25" s="230"/>
      <c r="H25" s="230"/>
      <c r="I25" s="230"/>
      <c r="J25" s="230"/>
      <c r="K25" s="230"/>
      <c r="L25" s="230"/>
      <c r="M25" s="230"/>
      <c r="N25" s="95"/>
    </row>
    <row r="26" spans="1:18" s="30" customFormat="1" ht="21.75" customHeight="1" x14ac:dyDescent="0.25">
      <c r="A26" s="94"/>
      <c r="B26" s="78"/>
      <c r="C26" s="212" t="s">
        <v>133</v>
      </c>
      <c r="D26" s="213"/>
      <c r="E26" s="213"/>
      <c r="F26" s="213"/>
      <c r="G26" s="213"/>
      <c r="H26" s="213"/>
      <c r="I26" s="213"/>
      <c r="J26" s="213"/>
      <c r="K26" s="213"/>
      <c r="L26" s="213"/>
      <c r="M26" s="213"/>
      <c r="N26" s="95"/>
    </row>
    <row r="27" spans="1:18" s="30" customFormat="1" ht="21" customHeight="1" x14ac:dyDescent="0.25">
      <c r="A27" s="94"/>
      <c r="B27" s="78"/>
      <c r="C27" s="204" t="s">
        <v>80</v>
      </c>
      <c r="D27" s="220" t="s">
        <v>102</v>
      </c>
      <c r="E27" s="220"/>
      <c r="F27" s="220"/>
      <c r="G27" s="220"/>
      <c r="H27" s="220"/>
      <c r="I27" s="220"/>
      <c r="J27" s="220"/>
      <c r="K27" s="220"/>
      <c r="L27" s="220"/>
      <c r="M27" s="220"/>
      <c r="N27" s="95"/>
    </row>
    <row r="28" spans="1:18" s="30" customFormat="1" ht="15.75" customHeight="1" x14ac:dyDescent="0.25">
      <c r="A28" s="94"/>
      <c r="B28" s="78"/>
      <c r="C28" s="204"/>
      <c r="D28" s="217" t="s">
        <v>77</v>
      </c>
      <c r="E28" s="217"/>
      <c r="F28" s="217" t="s">
        <v>131</v>
      </c>
      <c r="G28" s="217"/>
      <c r="H28" s="217" t="s">
        <v>78</v>
      </c>
      <c r="I28" s="217"/>
      <c r="J28" s="217" t="s">
        <v>130</v>
      </c>
      <c r="K28" s="217"/>
      <c r="L28" s="217" t="s">
        <v>79</v>
      </c>
      <c r="M28" s="217"/>
      <c r="N28" s="95"/>
    </row>
    <row r="29" spans="1:18" s="30" customFormat="1" ht="15.75" customHeight="1" x14ac:dyDescent="0.25">
      <c r="A29" s="94"/>
      <c r="B29" s="78"/>
      <c r="C29" s="204"/>
      <c r="D29" s="217"/>
      <c r="E29" s="217"/>
      <c r="F29" s="217"/>
      <c r="G29" s="217"/>
      <c r="H29" s="217"/>
      <c r="I29" s="217"/>
      <c r="J29" s="217"/>
      <c r="K29" s="217"/>
      <c r="L29" s="217"/>
      <c r="M29" s="217"/>
      <c r="N29" s="95"/>
    </row>
    <row r="30" spans="1:18" s="30" customFormat="1" ht="21" customHeight="1" x14ac:dyDescent="0.25">
      <c r="A30" s="94"/>
      <c r="B30" s="78"/>
      <c r="C30" s="88" t="s">
        <v>67</v>
      </c>
      <c r="D30" s="186" t="s">
        <v>350</v>
      </c>
      <c r="E30" s="186"/>
      <c r="F30" s="187" t="s">
        <v>353</v>
      </c>
      <c r="G30" s="188"/>
      <c r="H30" s="185">
        <v>3</v>
      </c>
      <c r="I30" s="185"/>
      <c r="J30" s="182" t="s">
        <v>75</v>
      </c>
      <c r="K30" s="182"/>
      <c r="L30" s="180">
        <v>206</v>
      </c>
      <c r="M30" s="180"/>
      <c r="N30" s="95"/>
      <c r="R30" s="30" t="s">
        <v>75</v>
      </c>
    </row>
    <row r="31" spans="1:18" s="30" customFormat="1" ht="21" customHeight="1" x14ac:dyDescent="0.25">
      <c r="A31" s="94"/>
      <c r="B31" s="78"/>
      <c r="C31" s="88" t="s">
        <v>68</v>
      </c>
      <c r="D31" s="186" t="s">
        <v>351</v>
      </c>
      <c r="E31" s="186"/>
      <c r="F31" s="187" t="s">
        <v>354</v>
      </c>
      <c r="G31" s="188"/>
      <c r="H31" s="185">
        <v>4</v>
      </c>
      <c r="I31" s="185"/>
      <c r="J31" s="181" t="s">
        <v>75</v>
      </c>
      <c r="K31" s="181"/>
      <c r="L31" s="183">
        <v>3</v>
      </c>
      <c r="M31" s="183"/>
      <c r="N31" s="95"/>
      <c r="R31" s="30" t="s">
        <v>76</v>
      </c>
    </row>
    <row r="32" spans="1:18" s="146" customFormat="1" ht="21" customHeight="1" x14ac:dyDescent="0.25">
      <c r="A32" s="149"/>
      <c r="B32" s="147"/>
      <c r="C32" s="148" t="s">
        <v>69</v>
      </c>
      <c r="D32" s="186" t="s">
        <v>352</v>
      </c>
      <c r="E32" s="186"/>
      <c r="F32" s="187" t="s">
        <v>355</v>
      </c>
      <c r="G32" s="188"/>
      <c r="H32" s="185">
        <v>6</v>
      </c>
      <c r="I32" s="185"/>
      <c r="J32" s="181" t="s">
        <v>75</v>
      </c>
      <c r="K32" s="181"/>
      <c r="L32" s="183">
        <v>217</v>
      </c>
      <c r="M32" s="183"/>
      <c r="N32" s="150"/>
    </row>
    <row r="33" spans="1:18" s="146" customFormat="1" ht="21" customHeight="1" x14ac:dyDescent="0.25">
      <c r="A33" s="149"/>
      <c r="B33" s="147"/>
      <c r="C33" s="148" t="s">
        <v>70</v>
      </c>
      <c r="D33" s="186" t="s">
        <v>356</v>
      </c>
      <c r="E33" s="186"/>
      <c r="F33" s="187" t="s">
        <v>357</v>
      </c>
      <c r="G33" s="188"/>
      <c r="H33" s="185">
        <v>4</v>
      </c>
      <c r="I33" s="185"/>
      <c r="J33" s="181" t="s">
        <v>75</v>
      </c>
      <c r="K33" s="181"/>
      <c r="L33" s="183">
        <v>16</v>
      </c>
      <c r="M33" s="183"/>
      <c r="N33" s="150"/>
    </row>
    <row r="34" spans="1:18" s="146" customFormat="1" ht="21" customHeight="1" x14ac:dyDescent="0.25">
      <c r="A34" s="149"/>
      <c r="B34" s="147"/>
      <c r="C34" s="148" t="s">
        <v>71</v>
      </c>
      <c r="D34" s="186" t="s">
        <v>358</v>
      </c>
      <c r="E34" s="186"/>
      <c r="F34" s="187" t="s">
        <v>359</v>
      </c>
      <c r="G34" s="188"/>
      <c r="H34" s="185">
        <v>6.5</v>
      </c>
      <c r="I34" s="185"/>
      <c r="J34" s="181" t="s">
        <v>75</v>
      </c>
      <c r="K34" s="181"/>
      <c r="L34" s="183">
        <v>61</v>
      </c>
      <c r="M34" s="183"/>
      <c r="N34" s="150"/>
    </row>
    <row r="35" spans="1:18" s="146" customFormat="1" ht="21" customHeight="1" x14ac:dyDescent="0.25">
      <c r="A35" s="149"/>
      <c r="B35" s="147"/>
      <c r="C35" s="148" t="s">
        <v>72</v>
      </c>
      <c r="D35" s="186" t="s">
        <v>360</v>
      </c>
      <c r="E35" s="186"/>
      <c r="F35" s="187" t="s">
        <v>361</v>
      </c>
      <c r="G35" s="188"/>
      <c r="H35" s="185">
        <v>4</v>
      </c>
      <c r="I35" s="185"/>
      <c r="J35" s="181" t="s">
        <v>75</v>
      </c>
      <c r="K35" s="181"/>
      <c r="L35" s="183">
        <v>650</v>
      </c>
      <c r="M35" s="183"/>
      <c r="N35" s="150"/>
    </row>
    <row r="36" spans="1:18" s="146" customFormat="1" ht="21" customHeight="1" x14ac:dyDescent="0.25">
      <c r="A36" s="149"/>
      <c r="B36" s="147"/>
      <c r="C36" s="148" t="s">
        <v>12</v>
      </c>
      <c r="D36" s="186" t="s">
        <v>362</v>
      </c>
      <c r="E36" s="186"/>
      <c r="F36" s="187" t="s">
        <v>359</v>
      </c>
      <c r="G36" s="188"/>
      <c r="H36" s="185">
        <v>6.5</v>
      </c>
      <c r="I36" s="185"/>
      <c r="J36" s="181" t="s">
        <v>75</v>
      </c>
      <c r="K36" s="181"/>
      <c r="L36" s="183">
        <v>35</v>
      </c>
      <c r="M36" s="183"/>
      <c r="N36" s="150"/>
    </row>
    <row r="37" spans="1:18" s="146" customFormat="1" ht="21" customHeight="1" x14ac:dyDescent="0.25">
      <c r="A37" s="149"/>
      <c r="B37" s="147"/>
      <c r="C37" s="148" t="s">
        <v>13</v>
      </c>
      <c r="D37" s="186" t="s">
        <v>363</v>
      </c>
      <c r="E37" s="186"/>
      <c r="F37" s="187" t="s">
        <v>359</v>
      </c>
      <c r="G37" s="188"/>
      <c r="H37" s="185">
        <v>6.5</v>
      </c>
      <c r="I37" s="185"/>
      <c r="J37" s="181" t="s">
        <v>75</v>
      </c>
      <c r="K37" s="181"/>
      <c r="L37" s="183">
        <v>83</v>
      </c>
      <c r="M37" s="183"/>
      <c r="N37" s="150"/>
    </row>
    <row r="38" spans="1:18" s="146" customFormat="1" ht="21" customHeight="1" x14ac:dyDescent="0.25">
      <c r="A38" s="149"/>
      <c r="B38" s="151"/>
      <c r="C38" s="148"/>
      <c r="D38" s="186" t="s">
        <v>364</v>
      </c>
      <c r="E38" s="186"/>
      <c r="F38" s="187" t="s">
        <v>365</v>
      </c>
      <c r="G38" s="188"/>
      <c r="H38" s="185">
        <v>7.5</v>
      </c>
      <c r="I38" s="185"/>
      <c r="J38" s="181" t="s">
        <v>75</v>
      </c>
      <c r="K38" s="181"/>
      <c r="L38" s="183">
        <v>129</v>
      </c>
      <c r="M38" s="183"/>
      <c r="N38" s="150"/>
    </row>
    <row r="39" spans="1:18" s="146" customFormat="1" ht="21" customHeight="1" x14ac:dyDescent="0.25">
      <c r="A39" s="149"/>
      <c r="B39" s="147"/>
      <c r="C39" s="148" t="s">
        <v>73</v>
      </c>
      <c r="D39" s="186" t="s">
        <v>366</v>
      </c>
      <c r="E39" s="186"/>
      <c r="F39" s="187" t="s">
        <v>367</v>
      </c>
      <c r="G39" s="188"/>
      <c r="H39" s="185">
        <v>7</v>
      </c>
      <c r="I39" s="185"/>
      <c r="J39" s="181" t="s">
        <v>75</v>
      </c>
      <c r="K39" s="181"/>
      <c r="L39" s="183">
        <v>308</v>
      </c>
      <c r="M39" s="183"/>
      <c r="N39" s="150"/>
    </row>
    <row r="40" spans="1:18" s="146" customFormat="1" ht="21" customHeight="1" x14ac:dyDescent="0.25">
      <c r="A40" s="149"/>
      <c r="B40" s="147"/>
      <c r="C40" s="148" t="s">
        <v>74</v>
      </c>
      <c r="D40" s="186" t="s">
        <v>368</v>
      </c>
      <c r="E40" s="186"/>
      <c r="F40" s="187" t="s">
        <v>369</v>
      </c>
      <c r="G40" s="188"/>
      <c r="H40" s="185">
        <v>3</v>
      </c>
      <c r="I40" s="185"/>
      <c r="J40" s="181" t="s">
        <v>75</v>
      </c>
      <c r="K40" s="181"/>
      <c r="L40" s="183">
        <v>7</v>
      </c>
      <c r="M40" s="183"/>
      <c r="N40" s="150"/>
    </row>
    <row r="41" spans="1:18" s="30" customFormat="1" ht="21" customHeight="1" x14ac:dyDescent="0.25">
      <c r="A41" s="94"/>
      <c r="B41" s="78"/>
      <c r="C41" s="78"/>
      <c r="D41" s="83"/>
      <c r="E41" s="83"/>
      <c r="F41" s="211" t="s">
        <v>81</v>
      </c>
      <c r="G41" s="211"/>
      <c r="H41" s="221">
        <f>SUM(H30:I40)</f>
        <v>58</v>
      </c>
      <c r="I41" s="221"/>
      <c r="J41" s="44"/>
      <c r="K41" s="44"/>
      <c r="L41" s="222">
        <f>SUM(L30:M40)</f>
        <v>1715</v>
      </c>
      <c r="M41" s="222"/>
      <c r="N41" s="95"/>
    </row>
    <row r="42" spans="1:18" s="30" customFormat="1" ht="11.25" customHeight="1" x14ac:dyDescent="0.25">
      <c r="A42" s="94"/>
      <c r="B42" s="78"/>
      <c r="C42" s="78"/>
      <c r="D42" s="78"/>
      <c r="E42" s="78"/>
      <c r="F42" s="78"/>
      <c r="G42" s="78"/>
      <c r="H42" s="78"/>
      <c r="I42" s="78"/>
      <c r="J42" s="78"/>
      <c r="K42" s="78"/>
      <c r="L42" s="43"/>
      <c r="M42" s="43"/>
      <c r="N42" s="95"/>
    </row>
    <row r="43" spans="1:18" s="87" customFormat="1" ht="21.75" customHeight="1" x14ac:dyDescent="0.25">
      <c r="A43" s="94"/>
      <c r="B43" s="78"/>
      <c r="C43" s="212" t="s">
        <v>371</v>
      </c>
      <c r="D43" s="213"/>
      <c r="E43" s="213"/>
      <c r="F43" s="213"/>
      <c r="G43" s="213"/>
      <c r="H43" s="213"/>
      <c r="I43" s="213"/>
      <c r="J43" s="213"/>
      <c r="K43" s="213"/>
      <c r="L43" s="213"/>
      <c r="M43" s="213"/>
      <c r="N43" s="95"/>
    </row>
    <row r="44" spans="1:18" s="30" customFormat="1" ht="21" customHeight="1" x14ac:dyDescent="0.25">
      <c r="A44" s="94"/>
      <c r="B44" s="78"/>
      <c r="C44" s="204" t="s">
        <v>80</v>
      </c>
      <c r="D44" s="220" t="s">
        <v>103</v>
      </c>
      <c r="E44" s="220"/>
      <c r="F44" s="220"/>
      <c r="G44" s="220"/>
      <c r="H44" s="220"/>
      <c r="I44" s="220"/>
      <c r="J44" s="220"/>
      <c r="K44" s="220"/>
      <c r="L44" s="220"/>
      <c r="M44" s="220"/>
      <c r="N44" s="95"/>
      <c r="P44" s="125"/>
    </row>
    <row r="45" spans="1:18" s="30" customFormat="1" ht="21" customHeight="1" x14ac:dyDescent="0.25">
      <c r="A45" s="94"/>
      <c r="B45" s="78"/>
      <c r="C45" s="204"/>
      <c r="D45" s="217" t="s">
        <v>82</v>
      </c>
      <c r="E45" s="217"/>
      <c r="F45" s="217" t="s">
        <v>83</v>
      </c>
      <c r="G45" s="217" t="s">
        <v>84</v>
      </c>
      <c r="H45" s="217"/>
      <c r="I45" s="217" t="s">
        <v>90</v>
      </c>
      <c r="J45" s="217" t="s">
        <v>85</v>
      </c>
      <c r="K45" s="217"/>
      <c r="L45" s="217" t="s">
        <v>86</v>
      </c>
      <c r="M45" s="217"/>
      <c r="N45" s="95"/>
    </row>
    <row r="46" spans="1:18" s="30" customFormat="1" ht="21" customHeight="1" x14ac:dyDescent="0.25">
      <c r="A46" s="94"/>
      <c r="B46" s="78"/>
      <c r="C46" s="204"/>
      <c r="D46" s="217"/>
      <c r="E46" s="217"/>
      <c r="F46" s="217"/>
      <c r="G46" s="217"/>
      <c r="H46" s="217"/>
      <c r="I46" s="217"/>
      <c r="J46" s="217"/>
      <c r="K46" s="217"/>
      <c r="L46" s="217"/>
      <c r="M46" s="217"/>
      <c r="N46" s="95"/>
    </row>
    <row r="47" spans="1:18" s="30" customFormat="1" ht="21" customHeight="1" x14ac:dyDescent="0.25">
      <c r="A47" s="94"/>
      <c r="B47" s="78"/>
      <c r="C47" s="88" t="s">
        <v>67</v>
      </c>
      <c r="D47" s="184" t="s">
        <v>318</v>
      </c>
      <c r="E47" s="184"/>
      <c r="F47" s="82" t="s">
        <v>399</v>
      </c>
      <c r="G47" s="182" t="s">
        <v>89</v>
      </c>
      <c r="H47" s="182"/>
      <c r="I47" s="86">
        <v>107.56</v>
      </c>
      <c r="J47" s="182" t="s">
        <v>302</v>
      </c>
      <c r="K47" s="182"/>
      <c r="L47" s="180" t="s">
        <v>321</v>
      </c>
      <c r="M47" s="180"/>
      <c r="N47" s="95"/>
      <c r="R47" s="30" t="s">
        <v>87</v>
      </c>
    </row>
    <row r="48" spans="1:18" s="30" customFormat="1" ht="21" customHeight="1" x14ac:dyDescent="0.25">
      <c r="A48" s="94"/>
      <c r="B48" s="78"/>
      <c r="C48" s="88" t="s">
        <v>68</v>
      </c>
      <c r="D48" s="184" t="s">
        <v>303</v>
      </c>
      <c r="E48" s="184"/>
      <c r="F48" s="82" t="s">
        <v>400</v>
      </c>
      <c r="G48" s="181" t="s">
        <v>89</v>
      </c>
      <c r="H48" s="181"/>
      <c r="I48" s="86">
        <v>27</v>
      </c>
      <c r="J48" s="182" t="s">
        <v>302</v>
      </c>
      <c r="K48" s="182"/>
      <c r="L48" s="183">
        <v>0</v>
      </c>
      <c r="M48" s="183"/>
      <c r="N48" s="95"/>
      <c r="R48" s="30" t="s">
        <v>88</v>
      </c>
    </row>
    <row r="49" spans="1:18" s="30" customFormat="1" ht="21" customHeight="1" x14ac:dyDescent="0.25">
      <c r="A49" s="94"/>
      <c r="B49" s="78"/>
      <c r="C49" s="88" t="s">
        <v>69</v>
      </c>
      <c r="D49" s="184" t="s">
        <v>304</v>
      </c>
      <c r="E49" s="184"/>
      <c r="F49" s="82" t="s">
        <v>401</v>
      </c>
      <c r="G49" s="181" t="s">
        <v>89</v>
      </c>
      <c r="H49" s="181"/>
      <c r="I49" s="86">
        <v>19.09</v>
      </c>
      <c r="J49" s="182" t="s">
        <v>302</v>
      </c>
      <c r="K49" s="182"/>
      <c r="L49" s="183">
        <v>0</v>
      </c>
      <c r="M49" s="183"/>
      <c r="N49" s="95"/>
      <c r="R49" s="30" t="s">
        <v>89</v>
      </c>
    </row>
    <row r="50" spans="1:18" s="30" customFormat="1" ht="21" customHeight="1" x14ac:dyDescent="0.25">
      <c r="A50" s="94"/>
      <c r="B50" s="78"/>
      <c r="C50" s="88" t="s">
        <v>70</v>
      </c>
      <c r="D50" s="184" t="s">
        <v>305</v>
      </c>
      <c r="E50" s="184"/>
      <c r="F50" s="133" t="s">
        <v>402</v>
      </c>
      <c r="G50" s="181" t="s">
        <v>89</v>
      </c>
      <c r="H50" s="181"/>
      <c r="I50" s="86">
        <v>24.81</v>
      </c>
      <c r="J50" s="182" t="s">
        <v>302</v>
      </c>
      <c r="K50" s="182"/>
      <c r="L50" s="183" t="s">
        <v>322</v>
      </c>
      <c r="M50" s="183"/>
      <c r="N50" s="95"/>
    </row>
    <row r="51" spans="1:18" s="30" customFormat="1" ht="21" customHeight="1" x14ac:dyDescent="0.25">
      <c r="A51" s="94"/>
      <c r="B51" s="78"/>
      <c r="C51" s="88" t="s">
        <v>71</v>
      </c>
      <c r="D51" s="184" t="s">
        <v>306</v>
      </c>
      <c r="E51" s="184"/>
      <c r="F51" s="82" t="s">
        <v>403</v>
      </c>
      <c r="G51" s="181" t="s">
        <v>89</v>
      </c>
      <c r="H51" s="181"/>
      <c r="I51" s="86">
        <v>3.01</v>
      </c>
      <c r="J51" s="182" t="s">
        <v>302</v>
      </c>
      <c r="K51" s="182"/>
      <c r="L51" s="183">
        <v>0</v>
      </c>
      <c r="M51" s="183"/>
      <c r="N51" s="95"/>
    </row>
    <row r="52" spans="1:18" s="30" customFormat="1" ht="26.25" customHeight="1" x14ac:dyDescent="0.25">
      <c r="A52" s="94"/>
      <c r="B52" s="78"/>
      <c r="C52" s="88" t="s">
        <v>72</v>
      </c>
      <c r="D52" s="184" t="s">
        <v>372</v>
      </c>
      <c r="E52" s="184"/>
      <c r="F52" s="82" t="s">
        <v>404</v>
      </c>
      <c r="G52" s="181" t="s">
        <v>89</v>
      </c>
      <c r="H52" s="181"/>
      <c r="I52" s="86">
        <v>7.24</v>
      </c>
      <c r="J52" s="182" t="s">
        <v>302</v>
      </c>
      <c r="K52" s="182"/>
      <c r="L52" s="183">
        <v>0</v>
      </c>
      <c r="M52" s="183"/>
      <c r="N52" s="95"/>
    </row>
    <row r="53" spans="1:18" s="30" customFormat="1" ht="21" customHeight="1" x14ac:dyDescent="0.25">
      <c r="A53" s="94"/>
      <c r="B53" s="140"/>
      <c r="C53" s="88" t="s">
        <v>12</v>
      </c>
      <c r="D53" s="184" t="s">
        <v>373</v>
      </c>
      <c r="E53" s="184"/>
      <c r="F53" s="141" t="s">
        <v>405</v>
      </c>
      <c r="G53" s="181" t="s">
        <v>89</v>
      </c>
      <c r="H53" s="181"/>
      <c r="I53" s="86">
        <v>8.15</v>
      </c>
      <c r="J53" s="182" t="s">
        <v>302</v>
      </c>
      <c r="K53" s="182"/>
      <c r="L53" s="183">
        <v>0</v>
      </c>
      <c r="M53" s="183"/>
      <c r="N53" s="95"/>
    </row>
    <row r="54" spans="1:18" s="30" customFormat="1" ht="26.25" customHeight="1" x14ac:dyDescent="0.25">
      <c r="A54" s="94"/>
      <c r="B54" s="140"/>
      <c r="C54" s="88" t="s">
        <v>13</v>
      </c>
      <c r="D54" s="184" t="s">
        <v>308</v>
      </c>
      <c r="E54" s="184"/>
      <c r="F54" s="141" t="s">
        <v>406</v>
      </c>
      <c r="G54" s="191" t="s">
        <v>89</v>
      </c>
      <c r="H54" s="192"/>
      <c r="I54" s="86">
        <v>20.87</v>
      </c>
      <c r="J54" s="182" t="s">
        <v>302</v>
      </c>
      <c r="K54" s="182"/>
      <c r="L54" s="183" t="s">
        <v>323</v>
      </c>
      <c r="M54" s="183"/>
      <c r="N54" s="95"/>
    </row>
    <row r="55" spans="1:18" s="30" customFormat="1" ht="21" customHeight="1" x14ac:dyDescent="0.25">
      <c r="A55" s="94"/>
      <c r="B55" s="140"/>
      <c r="C55" s="88" t="s">
        <v>73</v>
      </c>
      <c r="D55" s="184" t="s">
        <v>307</v>
      </c>
      <c r="E55" s="184"/>
      <c r="F55" s="141" t="s">
        <v>407</v>
      </c>
      <c r="G55" s="181" t="s">
        <v>88</v>
      </c>
      <c r="H55" s="181"/>
      <c r="I55" s="86">
        <v>14.74</v>
      </c>
      <c r="J55" s="182" t="s">
        <v>302</v>
      </c>
      <c r="K55" s="182"/>
      <c r="L55" s="183">
        <v>0</v>
      </c>
      <c r="M55" s="183"/>
      <c r="N55" s="95"/>
    </row>
    <row r="56" spans="1:18" s="30" customFormat="1" ht="21" customHeight="1" x14ac:dyDescent="0.25">
      <c r="A56" s="94"/>
      <c r="B56" s="131"/>
      <c r="C56" s="88" t="s">
        <v>74</v>
      </c>
      <c r="D56" s="207" t="s">
        <v>374</v>
      </c>
      <c r="E56" s="208"/>
      <c r="F56" s="132" t="s">
        <v>408</v>
      </c>
      <c r="G56" s="181" t="s">
        <v>89</v>
      </c>
      <c r="H56" s="181"/>
      <c r="I56" s="86">
        <v>8.9280000000000008</v>
      </c>
      <c r="J56" s="209" t="s">
        <v>302</v>
      </c>
      <c r="K56" s="210"/>
      <c r="L56" s="205">
        <v>0.14430000000000001</v>
      </c>
      <c r="M56" s="206"/>
      <c r="N56" s="95"/>
    </row>
    <row r="57" spans="1:18" s="30" customFormat="1" ht="21" customHeight="1" x14ac:dyDescent="0.25">
      <c r="A57" s="94"/>
      <c r="B57" s="131"/>
      <c r="C57" s="88" t="s">
        <v>157</v>
      </c>
      <c r="D57" s="184" t="s">
        <v>375</v>
      </c>
      <c r="E57" s="184"/>
      <c r="F57" s="132" t="s">
        <v>409</v>
      </c>
      <c r="G57" s="181" t="s">
        <v>89</v>
      </c>
      <c r="H57" s="181"/>
      <c r="I57" s="86">
        <v>3.3570000000000002</v>
      </c>
      <c r="J57" s="182" t="s">
        <v>302</v>
      </c>
      <c r="K57" s="182"/>
      <c r="L57" s="183">
        <v>0</v>
      </c>
      <c r="M57" s="183"/>
      <c r="N57" s="95"/>
    </row>
    <row r="58" spans="1:18" s="30" customFormat="1" ht="21" customHeight="1" x14ac:dyDescent="0.25">
      <c r="A58" s="94"/>
      <c r="B58" s="134"/>
      <c r="C58" s="88" t="s">
        <v>158</v>
      </c>
      <c r="D58" s="184" t="s">
        <v>376</v>
      </c>
      <c r="E58" s="184"/>
      <c r="F58" s="135" t="s">
        <v>410</v>
      </c>
      <c r="G58" s="181" t="s">
        <v>89</v>
      </c>
      <c r="H58" s="181"/>
      <c r="I58" s="86">
        <v>7.4649999999999999</v>
      </c>
      <c r="J58" s="182" t="s">
        <v>302</v>
      </c>
      <c r="K58" s="182"/>
      <c r="L58" s="183">
        <v>0</v>
      </c>
      <c r="M58" s="183"/>
      <c r="N58" s="95"/>
    </row>
    <row r="59" spans="1:18" s="30" customFormat="1" ht="21" customHeight="1" x14ac:dyDescent="0.25">
      <c r="A59" s="94"/>
      <c r="B59" s="134"/>
      <c r="C59" s="88" t="s">
        <v>159</v>
      </c>
      <c r="D59" s="184" t="s">
        <v>377</v>
      </c>
      <c r="E59" s="184"/>
      <c r="F59" s="135" t="s">
        <v>411</v>
      </c>
      <c r="G59" s="181" t="s">
        <v>89</v>
      </c>
      <c r="H59" s="181"/>
      <c r="I59" s="86">
        <v>10.571999999999999</v>
      </c>
      <c r="J59" s="182" t="s">
        <v>302</v>
      </c>
      <c r="K59" s="182"/>
      <c r="L59" s="183">
        <v>0</v>
      </c>
      <c r="M59" s="183"/>
      <c r="N59" s="95"/>
    </row>
    <row r="60" spans="1:18" s="30" customFormat="1" ht="21" customHeight="1" x14ac:dyDescent="0.25">
      <c r="A60" s="94"/>
      <c r="B60" s="136"/>
      <c r="C60" s="88" t="s">
        <v>160</v>
      </c>
      <c r="D60" s="184" t="s">
        <v>378</v>
      </c>
      <c r="E60" s="184"/>
      <c r="F60" s="137" t="s">
        <v>412</v>
      </c>
      <c r="G60" s="181" t="s">
        <v>89</v>
      </c>
      <c r="H60" s="181"/>
      <c r="I60" s="86">
        <v>3.41</v>
      </c>
      <c r="J60" s="182" t="s">
        <v>302</v>
      </c>
      <c r="K60" s="182"/>
      <c r="L60" s="183">
        <v>0</v>
      </c>
      <c r="M60" s="183"/>
      <c r="N60" s="95"/>
    </row>
    <row r="61" spans="1:18" s="30" customFormat="1" ht="21" customHeight="1" x14ac:dyDescent="0.25">
      <c r="A61" s="94"/>
      <c r="B61" s="136"/>
      <c r="C61" s="88" t="s">
        <v>161</v>
      </c>
      <c r="D61" s="184" t="s">
        <v>379</v>
      </c>
      <c r="E61" s="184"/>
      <c r="F61" s="137" t="s">
        <v>413</v>
      </c>
      <c r="G61" s="181" t="s">
        <v>89</v>
      </c>
      <c r="H61" s="181"/>
      <c r="I61" s="86">
        <v>6.08</v>
      </c>
      <c r="J61" s="182" t="s">
        <v>302</v>
      </c>
      <c r="K61" s="182"/>
      <c r="L61" s="183">
        <v>0</v>
      </c>
      <c r="M61" s="183"/>
      <c r="N61" s="95"/>
    </row>
    <row r="62" spans="1:18" s="30" customFormat="1" ht="21" customHeight="1" x14ac:dyDescent="0.25">
      <c r="A62" s="94"/>
      <c r="B62" s="134"/>
      <c r="C62" s="88" t="s">
        <v>162</v>
      </c>
      <c r="D62" s="184" t="s">
        <v>380</v>
      </c>
      <c r="E62" s="184"/>
      <c r="F62" s="135" t="s">
        <v>414</v>
      </c>
      <c r="G62" s="181" t="s">
        <v>89</v>
      </c>
      <c r="H62" s="181"/>
      <c r="I62" s="86">
        <v>3.67</v>
      </c>
      <c r="J62" s="182" t="s">
        <v>302</v>
      </c>
      <c r="K62" s="182"/>
      <c r="L62" s="183">
        <v>0</v>
      </c>
      <c r="M62" s="183"/>
      <c r="N62" s="95"/>
    </row>
    <row r="63" spans="1:18" s="30" customFormat="1" ht="21" customHeight="1" x14ac:dyDescent="0.25">
      <c r="A63" s="94"/>
      <c r="B63" s="131"/>
      <c r="C63" s="88" t="s">
        <v>163</v>
      </c>
      <c r="D63" s="184" t="s">
        <v>381</v>
      </c>
      <c r="E63" s="184"/>
      <c r="F63" s="132" t="s">
        <v>415</v>
      </c>
      <c r="G63" s="181" t="s">
        <v>89</v>
      </c>
      <c r="H63" s="181"/>
      <c r="I63" s="86">
        <v>2.39</v>
      </c>
      <c r="J63" s="182" t="s">
        <v>302</v>
      </c>
      <c r="K63" s="182"/>
      <c r="L63" s="183">
        <v>0</v>
      </c>
      <c r="M63" s="183"/>
      <c r="N63" s="95"/>
    </row>
    <row r="64" spans="1:18" s="30" customFormat="1" ht="21" customHeight="1" x14ac:dyDescent="0.25">
      <c r="A64" s="94"/>
      <c r="B64" s="131"/>
      <c r="C64" s="88" t="s">
        <v>164</v>
      </c>
      <c r="D64" s="184" t="s">
        <v>382</v>
      </c>
      <c r="E64" s="184"/>
      <c r="F64" s="132" t="s">
        <v>416</v>
      </c>
      <c r="G64" s="181" t="s">
        <v>89</v>
      </c>
      <c r="H64" s="181"/>
      <c r="I64" s="86">
        <v>3.27</v>
      </c>
      <c r="J64" s="182" t="s">
        <v>302</v>
      </c>
      <c r="K64" s="182"/>
      <c r="L64" s="183">
        <v>0</v>
      </c>
      <c r="M64" s="183"/>
      <c r="N64" s="95"/>
    </row>
    <row r="65" spans="1:14" s="146" customFormat="1" ht="21" customHeight="1" x14ac:dyDescent="0.25">
      <c r="A65" s="149"/>
      <c r="B65" s="155"/>
      <c r="C65" s="148" t="s">
        <v>165</v>
      </c>
      <c r="D65" s="184" t="s">
        <v>383</v>
      </c>
      <c r="E65" s="184"/>
      <c r="F65" s="152" t="s">
        <v>417</v>
      </c>
      <c r="G65" s="181" t="s">
        <v>89</v>
      </c>
      <c r="H65" s="181"/>
      <c r="I65" s="86">
        <v>2.105</v>
      </c>
      <c r="J65" s="182" t="s">
        <v>302</v>
      </c>
      <c r="K65" s="182"/>
      <c r="L65" s="183">
        <v>0</v>
      </c>
      <c r="M65" s="183"/>
      <c r="N65" s="150"/>
    </row>
    <row r="66" spans="1:14" s="146" customFormat="1" ht="21" customHeight="1" x14ac:dyDescent="0.25">
      <c r="A66" s="149"/>
      <c r="B66" s="155"/>
      <c r="C66" s="148" t="s">
        <v>166</v>
      </c>
      <c r="D66" s="184" t="s">
        <v>384</v>
      </c>
      <c r="E66" s="184"/>
      <c r="F66" s="152" t="s">
        <v>418</v>
      </c>
      <c r="G66" s="181" t="s">
        <v>89</v>
      </c>
      <c r="H66" s="181"/>
      <c r="I66" s="86">
        <v>1.24</v>
      </c>
      <c r="J66" s="182" t="s">
        <v>302</v>
      </c>
      <c r="K66" s="182"/>
      <c r="L66" s="183">
        <v>0</v>
      </c>
      <c r="M66" s="183"/>
      <c r="N66" s="150"/>
    </row>
    <row r="67" spans="1:14" s="146" customFormat="1" ht="21" customHeight="1" x14ac:dyDescent="0.25">
      <c r="A67" s="149"/>
      <c r="B67" s="155"/>
      <c r="C67" s="148" t="s">
        <v>167</v>
      </c>
      <c r="D67" s="184" t="s">
        <v>385</v>
      </c>
      <c r="E67" s="184"/>
      <c r="F67" s="152" t="s">
        <v>419</v>
      </c>
      <c r="G67" s="181" t="s">
        <v>89</v>
      </c>
      <c r="H67" s="181"/>
      <c r="I67" s="86">
        <v>12.666</v>
      </c>
      <c r="J67" s="182" t="s">
        <v>302</v>
      </c>
      <c r="K67" s="182"/>
      <c r="L67" s="183">
        <v>0</v>
      </c>
      <c r="M67" s="183"/>
      <c r="N67" s="150"/>
    </row>
    <row r="68" spans="1:14" s="146" customFormat="1" ht="21" customHeight="1" x14ac:dyDescent="0.25">
      <c r="A68" s="149"/>
      <c r="B68" s="155"/>
      <c r="C68" s="148" t="s">
        <v>168</v>
      </c>
      <c r="D68" s="184" t="s">
        <v>386</v>
      </c>
      <c r="E68" s="184"/>
      <c r="F68" s="152" t="s">
        <v>420</v>
      </c>
      <c r="G68" s="181" t="s">
        <v>89</v>
      </c>
      <c r="H68" s="181"/>
      <c r="I68" s="86">
        <v>21.77</v>
      </c>
      <c r="J68" s="182" t="s">
        <v>302</v>
      </c>
      <c r="K68" s="182"/>
      <c r="L68" s="183">
        <v>0</v>
      </c>
      <c r="M68" s="183"/>
      <c r="N68" s="150"/>
    </row>
    <row r="69" spans="1:14" s="146" customFormat="1" ht="21" customHeight="1" x14ac:dyDescent="0.25">
      <c r="A69" s="149"/>
      <c r="B69" s="155"/>
      <c r="C69" s="148" t="s">
        <v>169</v>
      </c>
      <c r="D69" s="184" t="s">
        <v>387</v>
      </c>
      <c r="E69" s="184"/>
      <c r="F69" s="152" t="s">
        <v>421</v>
      </c>
      <c r="G69" s="181" t="s">
        <v>89</v>
      </c>
      <c r="H69" s="181"/>
      <c r="I69" s="86">
        <v>4.5860000000000003</v>
      </c>
      <c r="J69" s="182" t="s">
        <v>302</v>
      </c>
      <c r="K69" s="182"/>
      <c r="L69" s="183">
        <v>0</v>
      </c>
      <c r="M69" s="183"/>
      <c r="N69" s="150"/>
    </row>
    <row r="70" spans="1:14" s="146" customFormat="1" ht="21" customHeight="1" x14ac:dyDescent="0.25">
      <c r="A70" s="149"/>
      <c r="B70" s="155"/>
      <c r="C70" s="148" t="s">
        <v>170</v>
      </c>
      <c r="D70" s="184" t="s">
        <v>388</v>
      </c>
      <c r="E70" s="184"/>
      <c r="F70" s="152" t="s">
        <v>422</v>
      </c>
      <c r="G70" s="181" t="s">
        <v>89</v>
      </c>
      <c r="H70" s="181"/>
      <c r="I70" s="86">
        <v>5.2</v>
      </c>
      <c r="J70" s="182" t="s">
        <v>302</v>
      </c>
      <c r="K70" s="182"/>
      <c r="L70" s="183">
        <v>0</v>
      </c>
      <c r="M70" s="183"/>
      <c r="N70" s="150"/>
    </row>
    <row r="71" spans="1:14" s="146" customFormat="1" ht="21" customHeight="1" x14ac:dyDescent="0.25">
      <c r="A71" s="149"/>
      <c r="B71" s="155"/>
      <c r="C71" s="148" t="s">
        <v>171</v>
      </c>
      <c r="D71" s="184" t="s">
        <v>389</v>
      </c>
      <c r="E71" s="184"/>
      <c r="F71" s="152" t="s">
        <v>423</v>
      </c>
      <c r="G71" s="181" t="s">
        <v>89</v>
      </c>
      <c r="H71" s="181"/>
      <c r="I71" s="86">
        <v>2.29</v>
      </c>
      <c r="J71" s="182" t="s">
        <v>302</v>
      </c>
      <c r="K71" s="182"/>
      <c r="L71" s="183">
        <v>0</v>
      </c>
      <c r="M71" s="183"/>
      <c r="N71" s="150"/>
    </row>
    <row r="72" spans="1:14" s="146" customFormat="1" ht="21" customHeight="1" x14ac:dyDescent="0.25">
      <c r="A72" s="149"/>
      <c r="B72" s="155"/>
      <c r="C72" s="148" t="s">
        <v>172</v>
      </c>
      <c r="D72" s="184" t="s">
        <v>390</v>
      </c>
      <c r="E72" s="184"/>
      <c r="F72" s="152" t="s">
        <v>424</v>
      </c>
      <c r="G72" s="181" t="s">
        <v>89</v>
      </c>
      <c r="H72" s="181"/>
      <c r="I72" s="86">
        <v>4.4450000000000003</v>
      </c>
      <c r="J72" s="182" t="s">
        <v>302</v>
      </c>
      <c r="K72" s="182"/>
      <c r="L72" s="183">
        <v>0</v>
      </c>
      <c r="M72" s="183"/>
      <c r="N72" s="150"/>
    </row>
    <row r="73" spans="1:14" s="146" customFormat="1" ht="21" customHeight="1" x14ac:dyDescent="0.25">
      <c r="A73" s="149"/>
      <c r="B73" s="155"/>
      <c r="C73" s="148" t="s">
        <v>184</v>
      </c>
      <c r="D73" s="184" t="s">
        <v>391</v>
      </c>
      <c r="E73" s="184"/>
      <c r="F73" s="152" t="s">
        <v>425</v>
      </c>
      <c r="G73" s="181" t="s">
        <v>89</v>
      </c>
      <c r="H73" s="181"/>
      <c r="I73" s="86">
        <v>5.7880000000000003</v>
      </c>
      <c r="J73" s="182" t="s">
        <v>302</v>
      </c>
      <c r="K73" s="182"/>
      <c r="L73" s="183">
        <v>0</v>
      </c>
      <c r="M73" s="183"/>
      <c r="N73" s="150"/>
    </row>
    <row r="74" spans="1:14" s="146" customFormat="1" ht="21" customHeight="1" x14ac:dyDescent="0.25">
      <c r="A74" s="149"/>
      <c r="B74" s="155"/>
      <c r="C74" s="148" t="s">
        <v>185</v>
      </c>
      <c r="D74" s="184" t="s">
        <v>392</v>
      </c>
      <c r="E74" s="184"/>
      <c r="F74" s="152" t="s">
        <v>426</v>
      </c>
      <c r="G74" s="181" t="s">
        <v>89</v>
      </c>
      <c r="H74" s="181"/>
      <c r="I74" s="86">
        <v>5.0949999999999998</v>
      </c>
      <c r="J74" s="182" t="s">
        <v>302</v>
      </c>
      <c r="K74" s="182"/>
      <c r="L74" s="183">
        <v>0</v>
      </c>
      <c r="M74" s="183"/>
      <c r="N74" s="150"/>
    </row>
    <row r="75" spans="1:14" s="146" customFormat="1" ht="21" customHeight="1" x14ac:dyDescent="0.25">
      <c r="A75" s="149"/>
      <c r="B75" s="155"/>
      <c r="C75" s="148" t="s">
        <v>186</v>
      </c>
      <c r="D75" s="184" t="s">
        <v>393</v>
      </c>
      <c r="E75" s="184"/>
      <c r="F75" s="152" t="s">
        <v>427</v>
      </c>
      <c r="G75" s="181" t="s">
        <v>89</v>
      </c>
      <c r="H75" s="181"/>
      <c r="I75" s="86">
        <v>6.5449999999999999</v>
      </c>
      <c r="J75" s="182" t="s">
        <v>302</v>
      </c>
      <c r="K75" s="182"/>
      <c r="L75" s="183">
        <v>0</v>
      </c>
      <c r="M75" s="183"/>
      <c r="N75" s="150"/>
    </row>
    <row r="76" spans="1:14" s="146" customFormat="1" ht="21" customHeight="1" x14ac:dyDescent="0.25">
      <c r="A76" s="149"/>
      <c r="B76" s="155"/>
      <c r="C76" s="148" t="s">
        <v>187</v>
      </c>
      <c r="D76" s="184" t="s">
        <v>394</v>
      </c>
      <c r="E76" s="184"/>
      <c r="F76" s="152" t="s">
        <v>428</v>
      </c>
      <c r="G76" s="181" t="s">
        <v>89</v>
      </c>
      <c r="H76" s="181"/>
      <c r="I76" s="86">
        <v>4.46</v>
      </c>
      <c r="J76" s="182" t="s">
        <v>302</v>
      </c>
      <c r="K76" s="182"/>
      <c r="L76" s="183">
        <v>0</v>
      </c>
      <c r="M76" s="183"/>
      <c r="N76" s="150"/>
    </row>
    <row r="77" spans="1:14" s="146" customFormat="1" ht="21" customHeight="1" x14ac:dyDescent="0.25">
      <c r="A77" s="149"/>
      <c r="B77" s="155"/>
      <c r="C77" s="148" t="s">
        <v>188</v>
      </c>
      <c r="D77" s="184" t="s">
        <v>395</v>
      </c>
      <c r="E77" s="184"/>
      <c r="F77" s="152" t="s">
        <v>428</v>
      </c>
      <c r="G77" s="181" t="s">
        <v>89</v>
      </c>
      <c r="H77" s="181"/>
      <c r="I77" s="86">
        <v>3.71</v>
      </c>
      <c r="J77" s="182" t="s">
        <v>302</v>
      </c>
      <c r="K77" s="182"/>
      <c r="L77" s="183">
        <v>0</v>
      </c>
      <c r="M77" s="183"/>
      <c r="N77" s="150"/>
    </row>
    <row r="78" spans="1:14" s="146" customFormat="1" ht="21" customHeight="1" x14ac:dyDescent="0.25">
      <c r="A78" s="149"/>
      <c r="B78" s="155"/>
      <c r="C78" s="148" t="s">
        <v>189</v>
      </c>
      <c r="D78" s="184" t="s">
        <v>396</v>
      </c>
      <c r="E78" s="184"/>
      <c r="F78" s="152" t="s">
        <v>429</v>
      </c>
      <c r="G78" s="181" t="s">
        <v>89</v>
      </c>
      <c r="H78" s="181"/>
      <c r="I78" s="86">
        <v>5.86</v>
      </c>
      <c r="J78" s="182" t="s">
        <v>302</v>
      </c>
      <c r="K78" s="182"/>
      <c r="L78" s="183">
        <v>0</v>
      </c>
      <c r="M78" s="183"/>
      <c r="N78" s="150"/>
    </row>
    <row r="79" spans="1:14" s="146" customFormat="1" ht="21" customHeight="1" x14ac:dyDescent="0.25">
      <c r="A79" s="149"/>
      <c r="B79" s="155"/>
      <c r="C79" s="148" t="s">
        <v>190</v>
      </c>
      <c r="D79" s="184" t="s">
        <v>397</v>
      </c>
      <c r="E79" s="184"/>
      <c r="F79" s="152" t="s">
        <v>430</v>
      </c>
      <c r="G79" s="181" t="s">
        <v>88</v>
      </c>
      <c r="H79" s="181"/>
      <c r="I79" s="86">
        <v>7.24</v>
      </c>
      <c r="J79" s="182" t="s">
        <v>302</v>
      </c>
      <c r="K79" s="182"/>
      <c r="L79" s="183">
        <v>0</v>
      </c>
      <c r="M79" s="183"/>
      <c r="N79" s="150"/>
    </row>
    <row r="80" spans="1:14" s="146" customFormat="1" ht="21" customHeight="1" x14ac:dyDescent="0.25">
      <c r="A80" s="149"/>
      <c r="B80" s="155"/>
      <c r="C80" s="148" t="s">
        <v>191</v>
      </c>
      <c r="D80" s="184" t="s">
        <v>398</v>
      </c>
      <c r="E80" s="184"/>
      <c r="F80" s="152" t="s">
        <v>431</v>
      </c>
      <c r="G80" s="181" t="s">
        <v>88</v>
      </c>
      <c r="H80" s="181"/>
      <c r="I80" s="86">
        <v>13.38</v>
      </c>
      <c r="J80" s="182" t="s">
        <v>302</v>
      </c>
      <c r="K80" s="182"/>
      <c r="L80" s="183">
        <v>0</v>
      </c>
      <c r="M80" s="183"/>
      <c r="N80" s="150"/>
    </row>
    <row r="81" spans="1:14" s="146" customFormat="1" ht="21" customHeight="1" x14ac:dyDescent="0.25">
      <c r="A81" s="149"/>
      <c r="B81" s="155"/>
      <c r="C81" s="148" t="s">
        <v>203</v>
      </c>
      <c r="D81" s="184" t="s">
        <v>324</v>
      </c>
      <c r="E81" s="184"/>
      <c r="F81" s="152" t="s">
        <v>432</v>
      </c>
      <c r="G81" s="181" t="s">
        <v>88</v>
      </c>
      <c r="H81" s="181"/>
      <c r="I81" s="86">
        <v>46.2</v>
      </c>
      <c r="J81" s="182" t="s">
        <v>302</v>
      </c>
      <c r="K81" s="182"/>
      <c r="L81" s="183">
        <v>0.108</v>
      </c>
      <c r="M81" s="183"/>
      <c r="N81" s="150"/>
    </row>
    <row r="82" spans="1:14" s="146" customFormat="1" ht="21" customHeight="1" x14ac:dyDescent="0.25">
      <c r="A82" s="149"/>
      <c r="B82" s="155"/>
      <c r="C82" s="148" t="s">
        <v>204</v>
      </c>
      <c r="D82" s="184" t="s">
        <v>310</v>
      </c>
      <c r="E82" s="184"/>
      <c r="F82" s="152" t="s">
        <v>433</v>
      </c>
      <c r="G82" s="181" t="s">
        <v>87</v>
      </c>
      <c r="H82" s="181"/>
      <c r="I82" s="86">
        <v>20.18</v>
      </c>
      <c r="J82" s="182" t="s">
        <v>302</v>
      </c>
      <c r="K82" s="182"/>
      <c r="L82" s="183">
        <v>0</v>
      </c>
      <c r="M82" s="183"/>
      <c r="N82" s="150"/>
    </row>
    <row r="83" spans="1:14" s="30" customFormat="1" ht="21" customHeight="1" x14ac:dyDescent="0.25">
      <c r="A83" s="94"/>
      <c r="B83" s="78"/>
      <c r="C83" s="148" t="s">
        <v>205</v>
      </c>
      <c r="D83" s="184" t="s">
        <v>309</v>
      </c>
      <c r="E83" s="184"/>
      <c r="F83" s="82" t="s">
        <v>434</v>
      </c>
      <c r="G83" s="181" t="s">
        <v>87</v>
      </c>
      <c r="H83" s="181"/>
      <c r="I83" s="86">
        <v>15.96</v>
      </c>
      <c r="J83" s="182" t="s">
        <v>302</v>
      </c>
      <c r="K83" s="182"/>
      <c r="L83" s="183">
        <v>0</v>
      </c>
      <c r="M83" s="183"/>
      <c r="N83" s="95"/>
    </row>
    <row r="84" spans="1:14" s="30" customFormat="1" ht="21" customHeight="1" x14ac:dyDescent="0.25">
      <c r="A84" s="94"/>
      <c r="B84" s="78"/>
      <c r="C84" s="78"/>
      <c r="D84" s="44"/>
      <c r="E84" s="44"/>
      <c r="F84" s="44"/>
      <c r="G84" s="211" t="s">
        <v>81</v>
      </c>
      <c r="H84" s="211"/>
      <c r="I84" s="90">
        <f>SUM(I47:I83)</f>
        <v>470.33200000000005</v>
      </c>
      <c r="J84" s="44"/>
      <c r="K84" s="44"/>
      <c r="L84" s="44"/>
      <c r="M84" s="44"/>
      <c r="N84" s="95"/>
    </row>
    <row r="85" spans="1:14" s="30" customFormat="1" ht="15.75" customHeight="1" x14ac:dyDescent="0.25">
      <c r="A85" s="96"/>
      <c r="B85" s="44"/>
      <c r="C85" s="200" t="s">
        <v>173</v>
      </c>
      <c r="D85" s="201"/>
      <c r="E85" s="201"/>
      <c r="F85" s="201"/>
      <c r="G85" s="201"/>
      <c r="H85" s="201"/>
      <c r="I85" s="201"/>
      <c r="J85" s="201"/>
      <c r="K85" s="201"/>
      <c r="L85" s="201"/>
      <c r="M85" s="201"/>
      <c r="N85" s="95"/>
    </row>
    <row r="86" spans="1:14" s="30" customFormat="1" ht="15.75" customHeight="1" x14ac:dyDescent="0.25">
      <c r="A86" s="96"/>
      <c r="B86" s="44"/>
      <c r="C86" s="202" t="s">
        <v>156</v>
      </c>
      <c r="D86" s="203"/>
      <c r="E86" s="203"/>
      <c r="F86" s="203"/>
      <c r="G86" s="203"/>
      <c r="H86" s="203"/>
      <c r="I86" s="203"/>
      <c r="J86" s="203"/>
      <c r="K86" s="203"/>
      <c r="L86" s="203"/>
      <c r="M86" s="203"/>
      <c r="N86" s="95"/>
    </row>
    <row r="87" spans="1:14" s="30" customFormat="1" ht="18" customHeight="1" x14ac:dyDescent="0.25">
      <c r="A87" s="94"/>
      <c r="B87" s="78"/>
      <c r="C87" s="78"/>
      <c r="D87" s="231" t="s">
        <v>132</v>
      </c>
      <c r="E87" s="232"/>
      <c r="F87" s="232"/>
      <c r="G87" s="232"/>
      <c r="H87" s="233"/>
      <c r="I87" s="91">
        <v>1044</v>
      </c>
      <c r="J87" s="43"/>
      <c r="K87" s="43"/>
      <c r="L87" s="43"/>
      <c r="M87" s="43"/>
      <c r="N87" s="95"/>
    </row>
    <row r="88" spans="1:14" s="30" customFormat="1" ht="11.25" customHeight="1" x14ac:dyDescent="0.25">
      <c r="A88" s="94"/>
      <c r="B88" s="78"/>
      <c r="C88" s="78"/>
      <c r="D88" s="78"/>
      <c r="E88" s="78"/>
      <c r="F88" s="78"/>
      <c r="G88" s="78"/>
      <c r="H88" s="78"/>
      <c r="I88" s="78"/>
      <c r="J88" s="78"/>
      <c r="K88" s="78"/>
      <c r="L88" s="43"/>
      <c r="M88" s="43"/>
      <c r="N88" s="95"/>
    </row>
    <row r="89" spans="1:14" s="30" customFormat="1" ht="21.75" customHeight="1" x14ac:dyDescent="0.25">
      <c r="A89" s="94"/>
      <c r="B89" s="78"/>
      <c r="C89" s="212" t="s">
        <v>134</v>
      </c>
      <c r="D89" s="213"/>
      <c r="E89" s="213"/>
      <c r="F89" s="213"/>
      <c r="G89" s="213"/>
      <c r="H89" s="213"/>
      <c r="I89" s="213"/>
      <c r="J89" s="213"/>
      <c r="K89" s="213"/>
      <c r="L89" s="213"/>
      <c r="M89" s="213"/>
      <c r="N89" s="95"/>
    </row>
    <row r="90" spans="1:14" s="30" customFormat="1" ht="21.75" customHeight="1" x14ac:dyDescent="0.25">
      <c r="A90" s="94"/>
      <c r="B90" s="78"/>
      <c r="C90" s="204" t="s">
        <v>80</v>
      </c>
      <c r="D90" s="214" t="s">
        <v>104</v>
      </c>
      <c r="E90" s="215"/>
      <c r="F90" s="215"/>
      <c r="G90" s="215"/>
      <c r="H90" s="215"/>
      <c r="I90" s="215"/>
      <c r="J90" s="215"/>
      <c r="K90" s="215"/>
      <c r="L90" s="215"/>
      <c r="M90" s="216"/>
      <c r="N90" s="95"/>
    </row>
    <row r="91" spans="1:14" s="30" customFormat="1" ht="39" customHeight="1" x14ac:dyDescent="0.25">
      <c r="A91" s="94"/>
      <c r="B91" s="78"/>
      <c r="C91" s="204"/>
      <c r="D91" s="217" t="s">
        <v>91</v>
      </c>
      <c r="E91" s="217"/>
      <c r="F91" s="218" t="s">
        <v>92</v>
      </c>
      <c r="G91" s="219"/>
      <c r="H91" s="218" t="s">
        <v>93</v>
      </c>
      <c r="I91" s="219"/>
      <c r="J91" s="217" t="s">
        <v>94</v>
      </c>
      <c r="K91" s="217"/>
      <c r="L91" s="217" t="s">
        <v>95</v>
      </c>
      <c r="M91" s="217"/>
      <c r="N91" s="95"/>
    </row>
    <row r="92" spans="1:14" s="30" customFormat="1" ht="21" customHeight="1" x14ac:dyDescent="0.25">
      <c r="A92" s="94"/>
      <c r="B92" s="78"/>
      <c r="C92" s="88" t="s">
        <v>67</v>
      </c>
      <c r="D92" s="189" t="s">
        <v>176</v>
      </c>
      <c r="E92" s="189"/>
      <c r="F92" s="195" t="s">
        <v>435</v>
      </c>
      <c r="G92" s="196"/>
      <c r="H92" s="182" t="s">
        <v>174</v>
      </c>
      <c r="I92" s="182"/>
      <c r="J92" s="190" t="s">
        <v>175</v>
      </c>
      <c r="K92" s="190"/>
      <c r="L92" s="182" t="s">
        <v>439</v>
      </c>
      <c r="M92" s="182"/>
      <c r="N92" s="95"/>
    </row>
    <row r="93" spans="1:14" s="30" customFormat="1" ht="21" customHeight="1" x14ac:dyDescent="0.25">
      <c r="A93" s="94"/>
      <c r="B93" s="78"/>
      <c r="C93" s="88" t="s">
        <v>68</v>
      </c>
      <c r="D93" s="189" t="s">
        <v>177</v>
      </c>
      <c r="E93" s="189"/>
      <c r="F93" s="195" t="s">
        <v>436</v>
      </c>
      <c r="G93" s="196"/>
      <c r="H93" s="182" t="s">
        <v>174</v>
      </c>
      <c r="I93" s="182"/>
      <c r="J93" s="190" t="s">
        <v>175</v>
      </c>
      <c r="K93" s="190"/>
      <c r="L93" s="182" t="s">
        <v>440</v>
      </c>
      <c r="M93" s="182"/>
      <c r="N93" s="95"/>
    </row>
    <row r="94" spans="1:14" s="30" customFormat="1" ht="21" customHeight="1" x14ac:dyDescent="0.25">
      <c r="A94" s="94"/>
      <c r="B94" s="78"/>
      <c r="C94" s="88" t="s">
        <v>69</v>
      </c>
      <c r="D94" s="189" t="s">
        <v>325</v>
      </c>
      <c r="E94" s="189"/>
      <c r="F94" s="195" t="s">
        <v>436</v>
      </c>
      <c r="G94" s="196"/>
      <c r="H94" s="182" t="s">
        <v>174</v>
      </c>
      <c r="I94" s="182"/>
      <c r="J94" s="190" t="s">
        <v>175</v>
      </c>
      <c r="K94" s="190"/>
      <c r="L94" s="182" t="s">
        <v>441</v>
      </c>
      <c r="M94" s="182"/>
      <c r="N94" s="95"/>
    </row>
    <row r="95" spans="1:14" s="30" customFormat="1" ht="21" customHeight="1" x14ac:dyDescent="0.25">
      <c r="A95" s="94"/>
      <c r="B95" s="78"/>
      <c r="C95" s="88" t="s">
        <v>70</v>
      </c>
      <c r="D95" s="189" t="s">
        <v>178</v>
      </c>
      <c r="E95" s="189"/>
      <c r="F95" s="195" t="s">
        <v>435</v>
      </c>
      <c r="G95" s="196"/>
      <c r="H95" s="182" t="s">
        <v>174</v>
      </c>
      <c r="I95" s="182"/>
      <c r="J95" s="190" t="s">
        <v>175</v>
      </c>
      <c r="K95" s="190"/>
      <c r="L95" s="182" t="s">
        <v>442</v>
      </c>
      <c r="M95" s="182"/>
      <c r="N95" s="95"/>
    </row>
    <row r="96" spans="1:14" s="30" customFormat="1" ht="21" customHeight="1" x14ac:dyDescent="0.25">
      <c r="A96" s="94"/>
      <c r="B96" s="78"/>
      <c r="C96" s="88" t="s">
        <v>71</v>
      </c>
      <c r="D96" s="189" t="s">
        <v>179</v>
      </c>
      <c r="E96" s="189"/>
      <c r="F96" s="195" t="s">
        <v>435</v>
      </c>
      <c r="G96" s="196"/>
      <c r="H96" s="182" t="s">
        <v>174</v>
      </c>
      <c r="I96" s="182"/>
      <c r="J96" s="190" t="s">
        <v>175</v>
      </c>
      <c r="K96" s="190"/>
      <c r="L96" s="182" t="s">
        <v>443</v>
      </c>
      <c r="M96" s="182"/>
      <c r="N96" s="95"/>
    </row>
    <row r="97" spans="1:16" s="30" customFormat="1" ht="21" customHeight="1" x14ac:dyDescent="0.25">
      <c r="A97" s="94"/>
      <c r="B97" s="78"/>
      <c r="C97" s="88" t="s">
        <v>72</v>
      </c>
      <c r="D97" s="189" t="s">
        <v>180</v>
      </c>
      <c r="E97" s="189"/>
      <c r="F97" s="195" t="s">
        <v>436</v>
      </c>
      <c r="G97" s="196"/>
      <c r="H97" s="182" t="s">
        <v>174</v>
      </c>
      <c r="I97" s="182"/>
      <c r="J97" s="190" t="s">
        <v>175</v>
      </c>
      <c r="K97" s="190"/>
      <c r="L97" s="182" t="s">
        <v>444</v>
      </c>
      <c r="M97" s="182"/>
      <c r="N97" s="95"/>
    </row>
    <row r="98" spans="1:16" s="30" customFormat="1" ht="21" customHeight="1" x14ac:dyDescent="0.25">
      <c r="A98" s="94"/>
      <c r="B98" s="78"/>
      <c r="C98" s="88" t="s">
        <v>12</v>
      </c>
      <c r="D98" s="189" t="s">
        <v>315</v>
      </c>
      <c r="E98" s="189"/>
      <c r="F98" s="195" t="s">
        <v>437</v>
      </c>
      <c r="G98" s="196"/>
      <c r="H98" s="182" t="s">
        <v>174</v>
      </c>
      <c r="I98" s="182"/>
      <c r="J98" s="190" t="s">
        <v>175</v>
      </c>
      <c r="K98" s="190"/>
      <c r="L98" s="182" t="s">
        <v>445</v>
      </c>
      <c r="M98" s="182"/>
      <c r="N98" s="95"/>
    </row>
    <row r="99" spans="1:16" s="30" customFormat="1" ht="21" customHeight="1" x14ac:dyDescent="0.25">
      <c r="A99" s="94"/>
      <c r="B99" s="78"/>
      <c r="C99" s="88" t="s">
        <v>13</v>
      </c>
      <c r="D99" s="189" t="s">
        <v>181</v>
      </c>
      <c r="E99" s="189"/>
      <c r="F99" s="195" t="s">
        <v>436</v>
      </c>
      <c r="G99" s="196"/>
      <c r="H99" s="182" t="s">
        <v>174</v>
      </c>
      <c r="I99" s="182"/>
      <c r="J99" s="190" t="s">
        <v>175</v>
      </c>
      <c r="K99" s="190"/>
      <c r="L99" s="182" t="s">
        <v>446</v>
      </c>
      <c r="M99" s="182"/>
      <c r="N99" s="95"/>
    </row>
    <row r="100" spans="1:16" s="30" customFormat="1" ht="21" customHeight="1" x14ac:dyDescent="0.25">
      <c r="A100" s="94"/>
      <c r="B100" s="78"/>
      <c r="C100" s="88" t="s">
        <v>73</v>
      </c>
      <c r="D100" s="189" t="s">
        <v>182</v>
      </c>
      <c r="E100" s="189"/>
      <c r="F100" s="195" t="s">
        <v>437</v>
      </c>
      <c r="G100" s="196"/>
      <c r="H100" s="182" t="s">
        <v>174</v>
      </c>
      <c r="I100" s="182"/>
      <c r="J100" s="190" t="s">
        <v>175</v>
      </c>
      <c r="K100" s="190"/>
      <c r="L100" s="182" t="s">
        <v>447</v>
      </c>
      <c r="M100" s="182"/>
      <c r="N100" s="95"/>
    </row>
    <row r="101" spans="1:16" s="30" customFormat="1" ht="21" customHeight="1" x14ac:dyDescent="0.25">
      <c r="A101" s="94"/>
      <c r="B101" s="78"/>
      <c r="C101" s="88" t="s">
        <v>74</v>
      </c>
      <c r="D101" s="189" t="s">
        <v>183</v>
      </c>
      <c r="E101" s="189"/>
      <c r="F101" s="195" t="s">
        <v>438</v>
      </c>
      <c r="G101" s="196"/>
      <c r="H101" s="182" t="s">
        <v>174</v>
      </c>
      <c r="I101" s="182"/>
      <c r="J101" s="190" t="s">
        <v>175</v>
      </c>
      <c r="K101" s="190"/>
      <c r="L101" s="182" t="s">
        <v>448</v>
      </c>
      <c r="M101" s="182"/>
      <c r="N101" s="95"/>
    </row>
    <row r="102" spans="1:16" s="30" customFormat="1" ht="21" customHeight="1" x14ac:dyDescent="0.25">
      <c r="A102" s="94"/>
      <c r="B102" s="78"/>
      <c r="C102" s="89" t="s">
        <v>135</v>
      </c>
      <c r="D102" s="194">
        <f>COUNTA(D92:E101)</f>
        <v>10</v>
      </c>
      <c r="E102" s="194"/>
      <c r="F102" s="44"/>
      <c r="G102" s="44"/>
      <c r="H102" s="44"/>
      <c r="I102" s="44"/>
      <c r="J102" s="44"/>
      <c r="K102" s="44"/>
      <c r="L102" s="44"/>
      <c r="M102" s="44"/>
      <c r="N102" s="95"/>
    </row>
    <row r="103" spans="1:16" s="30" customFormat="1" ht="11.25" customHeight="1" x14ac:dyDescent="0.25">
      <c r="A103" s="94"/>
      <c r="B103" s="78"/>
      <c r="C103" s="78"/>
      <c r="D103" s="78"/>
      <c r="E103" s="78"/>
      <c r="F103" s="78"/>
      <c r="G103" s="78"/>
      <c r="H103" s="78"/>
      <c r="I103" s="78"/>
      <c r="J103" s="78"/>
      <c r="K103" s="78"/>
      <c r="L103" s="43"/>
      <c r="M103" s="43"/>
      <c r="N103" s="95"/>
    </row>
    <row r="104" spans="1:16" s="30" customFormat="1" ht="30" customHeight="1" x14ac:dyDescent="0.25">
      <c r="A104" s="94"/>
      <c r="B104" s="78"/>
      <c r="C104" s="78"/>
      <c r="D104" s="193" t="s">
        <v>136</v>
      </c>
      <c r="E104" s="193"/>
      <c r="F104" s="43"/>
      <c r="G104" s="43"/>
      <c r="H104" s="43"/>
      <c r="I104" s="43"/>
      <c r="J104" s="43"/>
      <c r="K104" s="43"/>
      <c r="L104" s="43"/>
      <c r="M104" s="43"/>
      <c r="N104" s="95"/>
    </row>
    <row r="105" spans="1:16" s="30" customFormat="1" ht="69.75" customHeight="1" x14ac:dyDescent="0.25">
      <c r="A105" s="94"/>
      <c r="B105" s="78"/>
      <c r="C105" s="78"/>
      <c r="D105" s="197" t="s">
        <v>344</v>
      </c>
      <c r="E105" s="198"/>
      <c r="F105" s="198"/>
      <c r="G105" s="198"/>
      <c r="H105" s="198"/>
      <c r="I105" s="198"/>
      <c r="J105" s="198"/>
      <c r="K105" s="198"/>
      <c r="L105" s="198"/>
      <c r="M105" s="199"/>
      <c r="N105" s="95"/>
    </row>
    <row r="106" spans="1:16" s="30" customFormat="1" ht="11.25" customHeight="1" x14ac:dyDescent="0.25">
      <c r="A106" s="94"/>
      <c r="B106" s="78"/>
      <c r="C106" s="78"/>
      <c r="D106" s="78"/>
      <c r="E106" s="78"/>
      <c r="F106" s="78"/>
      <c r="G106" s="78"/>
      <c r="H106" s="78"/>
      <c r="I106" s="78"/>
      <c r="J106" s="78"/>
      <c r="K106" s="78"/>
      <c r="L106" s="43"/>
      <c r="M106" s="43"/>
      <c r="N106" s="95"/>
    </row>
    <row r="107" spans="1:16" s="30" customFormat="1" ht="21.75" customHeight="1" x14ac:dyDescent="0.25">
      <c r="A107" s="94"/>
      <c r="B107" s="138"/>
      <c r="C107" s="212" t="s">
        <v>195</v>
      </c>
      <c r="D107" s="213"/>
      <c r="E107" s="213"/>
      <c r="F107" s="213"/>
      <c r="G107" s="213"/>
      <c r="H107" s="213"/>
      <c r="I107" s="213"/>
      <c r="J107" s="213"/>
      <c r="K107" s="213"/>
      <c r="L107" s="213"/>
      <c r="M107" s="213"/>
      <c r="N107" s="95"/>
    </row>
    <row r="108" spans="1:16" s="30" customFormat="1" ht="21" customHeight="1" x14ac:dyDescent="0.25">
      <c r="A108" s="94"/>
      <c r="B108" s="138"/>
      <c r="C108" s="204" t="s">
        <v>80</v>
      </c>
      <c r="D108" s="220" t="s">
        <v>96</v>
      </c>
      <c r="E108" s="220"/>
      <c r="F108" s="220"/>
      <c r="G108" s="220"/>
      <c r="H108" s="220" t="s">
        <v>100</v>
      </c>
      <c r="I108" s="220"/>
      <c r="J108" s="220"/>
      <c r="K108" s="220"/>
      <c r="L108" s="220"/>
      <c r="M108" s="220"/>
      <c r="N108" s="95"/>
    </row>
    <row r="109" spans="1:16" s="30" customFormat="1" ht="28.5" customHeight="1" x14ac:dyDescent="0.25">
      <c r="A109" s="94"/>
      <c r="B109" s="138"/>
      <c r="C109" s="204"/>
      <c r="D109" s="217" t="s">
        <v>192</v>
      </c>
      <c r="E109" s="217" t="s">
        <v>193</v>
      </c>
      <c r="F109" s="217" t="s">
        <v>98</v>
      </c>
      <c r="G109" s="217" t="s">
        <v>99</v>
      </c>
      <c r="H109" s="217" t="s">
        <v>101</v>
      </c>
      <c r="I109" s="217" t="s">
        <v>77</v>
      </c>
      <c r="J109" s="217" t="s">
        <v>137</v>
      </c>
      <c r="K109" s="217" t="s">
        <v>194</v>
      </c>
      <c r="L109" s="217" t="s">
        <v>138</v>
      </c>
      <c r="M109" s="217"/>
      <c r="N109" s="95"/>
      <c r="P109" s="125"/>
    </row>
    <row r="110" spans="1:16" s="30" customFormat="1" ht="28.5" customHeight="1" x14ac:dyDescent="0.25">
      <c r="A110" s="94"/>
      <c r="B110" s="138"/>
      <c r="C110" s="204"/>
      <c r="D110" s="217"/>
      <c r="E110" s="217"/>
      <c r="F110" s="217"/>
      <c r="G110" s="217"/>
      <c r="H110" s="217"/>
      <c r="I110" s="217"/>
      <c r="J110" s="217"/>
      <c r="K110" s="217"/>
      <c r="L110" s="217"/>
      <c r="M110" s="217"/>
      <c r="N110" s="95"/>
      <c r="P110" s="125"/>
    </row>
    <row r="111" spans="1:16" s="30" customFormat="1" ht="28.5" customHeight="1" x14ac:dyDescent="0.25">
      <c r="A111" s="94"/>
      <c r="B111" s="138"/>
      <c r="C111" s="204"/>
      <c r="D111" s="217"/>
      <c r="E111" s="217"/>
      <c r="F111" s="217"/>
      <c r="G111" s="217"/>
      <c r="H111" s="217"/>
      <c r="I111" s="217"/>
      <c r="J111" s="217"/>
      <c r="K111" s="217"/>
      <c r="L111" s="217"/>
      <c r="M111" s="217"/>
      <c r="N111" s="95"/>
    </row>
    <row r="112" spans="1:16" s="30" customFormat="1" ht="35.1" customHeight="1" x14ac:dyDescent="0.25">
      <c r="A112" s="94"/>
      <c r="B112" s="142"/>
      <c r="C112" s="88" t="s">
        <v>67</v>
      </c>
      <c r="D112" s="143"/>
      <c r="E112" s="143"/>
      <c r="F112" s="143"/>
      <c r="G112" s="143"/>
      <c r="H112" s="129" t="s">
        <v>196</v>
      </c>
      <c r="I112" s="144" t="s">
        <v>496</v>
      </c>
      <c r="J112" s="128">
        <v>0.375</v>
      </c>
      <c r="K112" s="127" t="s">
        <v>314</v>
      </c>
      <c r="L112" s="180"/>
      <c r="M112" s="180"/>
      <c r="N112" s="95"/>
    </row>
    <row r="113" spans="1:14" s="30" customFormat="1" ht="35.1" customHeight="1" x14ac:dyDescent="0.25">
      <c r="A113" s="94"/>
      <c r="B113" s="142"/>
      <c r="C113" s="148" t="s">
        <v>68</v>
      </c>
      <c r="D113" s="143"/>
      <c r="E113" s="143"/>
      <c r="F113" s="143"/>
      <c r="G113" s="143"/>
      <c r="H113" s="129" t="s">
        <v>196</v>
      </c>
      <c r="I113" s="144" t="s">
        <v>497</v>
      </c>
      <c r="J113" s="128">
        <v>0.375</v>
      </c>
      <c r="K113" s="127" t="s">
        <v>219</v>
      </c>
      <c r="L113" s="180"/>
      <c r="M113" s="180"/>
      <c r="N113" s="95"/>
    </row>
    <row r="114" spans="1:14" s="30" customFormat="1" ht="35.1" customHeight="1" x14ac:dyDescent="0.25">
      <c r="A114" s="94"/>
      <c r="B114" s="142"/>
      <c r="C114" s="148" t="s">
        <v>69</v>
      </c>
      <c r="D114" s="143"/>
      <c r="E114" s="143"/>
      <c r="F114" s="143"/>
      <c r="G114" s="143"/>
      <c r="H114" s="129" t="s">
        <v>196</v>
      </c>
      <c r="I114" s="144" t="s">
        <v>498</v>
      </c>
      <c r="J114" s="128">
        <v>0.625</v>
      </c>
      <c r="K114" s="127" t="s">
        <v>224</v>
      </c>
      <c r="L114" s="180"/>
      <c r="M114" s="180"/>
      <c r="N114" s="95"/>
    </row>
    <row r="115" spans="1:14" s="30" customFormat="1" ht="35.1" customHeight="1" x14ac:dyDescent="0.25">
      <c r="A115" s="94"/>
      <c r="B115" s="142"/>
      <c r="C115" s="148" t="s">
        <v>70</v>
      </c>
      <c r="D115" s="143"/>
      <c r="E115" s="143"/>
      <c r="F115" s="143"/>
      <c r="G115" s="143"/>
      <c r="H115" s="129" t="s">
        <v>196</v>
      </c>
      <c r="I115" s="144" t="s">
        <v>499</v>
      </c>
      <c r="J115" s="128">
        <v>0.39583333333333331</v>
      </c>
      <c r="K115" s="127" t="s">
        <v>219</v>
      </c>
      <c r="L115" s="180"/>
      <c r="M115" s="180"/>
      <c r="N115" s="95"/>
    </row>
    <row r="116" spans="1:14" s="30" customFormat="1" ht="35.1" customHeight="1" x14ac:dyDescent="0.25">
      <c r="A116" s="94"/>
      <c r="B116" s="142"/>
      <c r="C116" s="148" t="s">
        <v>71</v>
      </c>
      <c r="D116" s="143"/>
      <c r="E116" s="143"/>
      <c r="F116" s="143"/>
      <c r="G116" s="143"/>
      <c r="H116" s="129" t="s">
        <v>196</v>
      </c>
      <c r="I116" s="144" t="s">
        <v>500</v>
      </c>
      <c r="J116" s="128">
        <v>0.20833333333333334</v>
      </c>
      <c r="K116" s="127" t="s">
        <v>501</v>
      </c>
      <c r="L116" s="180"/>
      <c r="M116" s="180"/>
      <c r="N116" s="95"/>
    </row>
    <row r="117" spans="1:14" s="30" customFormat="1" ht="35.1" customHeight="1" x14ac:dyDescent="0.25">
      <c r="A117" s="94"/>
      <c r="B117" s="142"/>
      <c r="C117" s="148" t="s">
        <v>72</v>
      </c>
      <c r="D117" s="143"/>
      <c r="E117" s="143"/>
      <c r="F117" s="143"/>
      <c r="G117" s="143"/>
      <c r="H117" s="129" t="s">
        <v>502</v>
      </c>
      <c r="I117" s="144" t="s">
        <v>503</v>
      </c>
      <c r="J117" s="128">
        <v>0.625</v>
      </c>
      <c r="K117" s="127" t="s">
        <v>224</v>
      </c>
      <c r="L117" s="180"/>
      <c r="M117" s="180"/>
      <c r="N117" s="95"/>
    </row>
    <row r="118" spans="1:14" s="30" customFormat="1" ht="35.1" customHeight="1" x14ac:dyDescent="0.25">
      <c r="A118" s="94"/>
      <c r="B118" s="142"/>
      <c r="C118" s="148" t="s">
        <v>12</v>
      </c>
      <c r="D118" s="143"/>
      <c r="E118" s="143"/>
      <c r="F118" s="143"/>
      <c r="G118" s="143"/>
      <c r="H118" s="129" t="s">
        <v>196</v>
      </c>
      <c r="I118" s="144" t="s">
        <v>504</v>
      </c>
      <c r="J118" s="128">
        <v>0.41666666666666669</v>
      </c>
      <c r="K118" s="127" t="s">
        <v>219</v>
      </c>
      <c r="L118" s="180"/>
      <c r="M118" s="180"/>
      <c r="N118" s="95"/>
    </row>
    <row r="119" spans="1:14" s="30" customFormat="1" ht="35.1" customHeight="1" x14ac:dyDescent="0.25">
      <c r="A119" s="94"/>
      <c r="B119" s="142"/>
      <c r="C119" s="148" t="s">
        <v>13</v>
      </c>
      <c r="D119" s="143"/>
      <c r="E119" s="143"/>
      <c r="F119" s="143"/>
      <c r="G119" s="143"/>
      <c r="H119" s="129" t="s">
        <v>196</v>
      </c>
      <c r="I119" s="144" t="s">
        <v>505</v>
      </c>
      <c r="J119" s="128">
        <v>0.625</v>
      </c>
      <c r="K119" s="127" t="s">
        <v>221</v>
      </c>
      <c r="L119" s="180"/>
      <c r="M119" s="180"/>
      <c r="N119" s="95"/>
    </row>
    <row r="120" spans="1:14" s="30" customFormat="1" ht="35.1" customHeight="1" x14ac:dyDescent="0.25">
      <c r="A120" s="94"/>
      <c r="B120" s="142"/>
      <c r="C120" s="148" t="s">
        <v>73</v>
      </c>
      <c r="D120" s="143"/>
      <c r="E120" s="143"/>
      <c r="F120" s="143"/>
      <c r="G120" s="143"/>
      <c r="H120" s="129" t="s">
        <v>196</v>
      </c>
      <c r="I120" s="144" t="s">
        <v>506</v>
      </c>
      <c r="J120" s="128">
        <v>0.41666666666666669</v>
      </c>
      <c r="K120" s="127" t="s">
        <v>219</v>
      </c>
      <c r="L120" s="180"/>
      <c r="M120" s="180"/>
      <c r="N120" s="95"/>
    </row>
    <row r="121" spans="1:14" s="30" customFormat="1" ht="35.1" customHeight="1" x14ac:dyDescent="0.25">
      <c r="A121" s="94"/>
      <c r="B121" s="142"/>
      <c r="C121" s="148" t="s">
        <v>74</v>
      </c>
      <c r="D121" s="143"/>
      <c r="E121" s="143"/>
      <c r="F121" s="143"/>
      <c r="G121" s="143"/>
      <c r="H121" s="129" t="s">
        <v>196</v>
      </c>
      <c r="I121" s="144" t="s">
        <v>507</v>
      </c>
      <c r="J121" s="128">
        <v>0.66666666666666663</v>
      </c>
      <c r="K121" s="127" t="s">
        <v>301</v>
      </c>
      <c r="L121" s="180"/>
      <c r="M121" s="180"/>
      <c r="N121" s="95"/>
    </row>
    <row r="122" spans="1:14" s="30" customFormat="1" ht="35.1" customHeight="1" x14ac:dyDescent="0.25">
      <c r="A122" s="94"/>
      <c r="B122" s="142"/>
      <c r="C122" s="148" t="s">
        <v>157</v>
      </c>
      <c r="D122" s="143"/>
      <c r="E122" s="143"/>
      <c r="F122" s="143"/>
      <c r="G122" s="143"/>
      <c r="H122" s="129" t="s">
        <v>502</v>
      </c>
      <c r="I122" s="144" t="s">
        <v>507</v>
      </c>
      <c r="J122" s="128">
        <v>0.45833333333333331</v>
      </c>
      <c r="K122" s="127" t="s">
        <v>299</v>
      </c>
      <c r="L122" s="180"/>
      <c r="M122" s="180"/>
      <c r="N122" s="95"/>
    </row>
    <row r="123" spans="1:14" s="30" customFormat="1" ht="35.1" customHeight="1" x14ac:dyDescent="0.25">
      <c r="A123" s="94"/>
      <c r="B123" s="142"/>
      <c r="C123" s="148" t="s">
        <v>158</v>
      </c>
      <c r="D123" s="143"/>
      <c r="E123" s="143"/>
      <c r="F123" s="143"/>
      <c r="G123" s="143"/>
      <c r="H123" s="129" t="s">
        <v>196</v>
      </c>
      <c r="I123" s="144" t="s">
        <v>507</v>
      </c>
      <c r="J123" s="128">
        <v>0.54166666666666663</v>
      </c>
      <c r="K123" s="128" t="s">
        <v>223</v>
      </c>
      <c r="L123" s="180"/>
      <c r="M123" s="180"/>
      <c r="N123" s="95"/>
    </row>
    <row r="124" spans="1:14" s="30" customFormat="1" ht="35.1" customHeight="1" x14ac:dyDescent="0.25">
      <c r="A124" s="94"/>
      <c r="B124" s="142"/>
      <c r="C124" s="148" t="s">
        <v>159</v>
      </c>
      <c r="D124" s="143"/>
      <c r="E124" s="143"/>
      <c r="F124" s="143"/>
      <c r="G124" s="143"/>
      <c r="H124" s="129" t="s">
        <v>196</v>
      </c>
      <c r="I124" s="144" t="s">
        <v>508</v>
      </c>
      <c r="J124" s="128">
        <v>0.625</v>
      </c>
      <c r="K124" s="127" t="s">
        <v>201</v>
      </c>
      <c r="L124" s="180"/>
      <c r="M124" s="180"/>
      <c r="N124" s="95"/>
    </row>
    <row r="125" spans="1:14" s="30" customFormat="1" ht="35.1" customHeight="1" x14ac:dyDescent="0.25">
      <c r="A125" s="94"/>
      <c r="B125" s="142"/>
      <c r="C125" s="148" t="s">
        <v>160</v>
      </c>
      <c r="D125" s="143"/>
      <c r="E125" s="143"/>
      <c r="F125" s="143"/>
      <c r="G125" s="143"/>
      <c r="H125" s="129" t="s">
        <v>502</v>
      </c>
      <c r="I125" s="144" t="s">
        <v>509</v>
      </c>
      <c r="J125" s="128">
        <v>0.41666666666666669</v>
      </c>
      <c r="K125" s="127" t="s">
        <v>197</v>
      </c>
      <c r="L125" s="180"/>
      <c r="M125" s="180"/>
      <c r="N125" s="95"/>
    </row>
    <row r="126" spans="1:14" s="30" customFormat="1" ht="35.1" customHeight="1" x14ac:dyDescent="0.25">
      <c r="A126" s="94"/>
      <c r="B126" s="142"/>
      <c r="C126" s="148" t="s">
        <v>161</v>
      </c>
      <c r="D126" s="143"/>
      <c r="E126" s="143"/>
      <c r="F126" s="143"/>
      <c r="G126" s="143"/>
      <c r="H126" s="129" t="s">
        <v>196</v>
      </c>
      <c r="I126" s="144">
        <v>43511</v>
      </c>
      <c r="J126" s="128">
        <v>0.60416666666666663</v>
      </c>
      <c r="K126" s="127" t="s">
        <v>510</v>
      </c>
      <c r="L126" s="180"/>
      <c r="M126" s="180"/>
      <c r="N126" s="95"/>
    </row>
    <row r="127" spans="1:14" s="30" customFormat="1" ht="35.1" customHeight="1" x14ac:dyDescent="0.25">
      <c r="A127" s="94"/>
      <c r="B127" s="142"/>
      <c r="C127" s="148" t="s">
        <v>162</v>
      </c>
      <c r="D127" s="143"/>
      <c r="E127" s="143"/>
      <c r="F127" s="143"/>
      <c r="G127" s="143"/>
      <c r="H127" s="129" t="s">
        <v>502</v>
      </c>
      <c r="I127" s="144" t="s">
        <v>511</v>
      </c>
      <c r="J127" s="128">
        <v>0.375</v>
      </c>
      <c r="K127" s="127" t="s">
        <v>219</v>
      </c>
      <c r="L127" s="180"/>
      <c r="M127" s="180"/>
      <c r="N127" s="95"/>
    </row>
    <row r="128" spans="1:14" s="30" customFormat="1" ht="35.1" customHeight="1" x14ac:dyDescent="0.25">
      <c r="A128" s="94"/>
      <c r="B128" s="142"/>
      <c r="C128" s="148" t="s">
        <v>163</v>
      </c>
      <c r="D128" s="143"/>
      <c r="E128" s="143"/>
      <c r="F128" s="143"/>
      <c r="G128" s="143"/>
      <c r="H128" s="129" t="s">
        <v>502</v>
      </c>
      <c r="I128" s="144" t="s">
        <v>512</v>
      </c>
      <c r="J128" s="128">
        <v>0.375</v>
      </c>
      <c r="K128" s="127" t="s">
        <v>291</v>
      </c>
      <c r="L128" s="180"/>
      <c r="M128" s="180"/>
      <c r="N128" s="95"/>
    </row>
    <row r="129" spans="1:14" s="30" customFormat="1" ht="35.1" customHeight="1" x14ac:dyDescent="0.25">
      <c r="A129" s="94"/>
      <c r="B129" s="142"/>
      <c r="C129" s="148" t="s">
        <v>164</v>
      </c>
      <c r="D129" s="143"/>
      <c r="E129" s="143"/>
      <c r="F129" s="143"/>
      <c r="G129" s="143"/>
      <c r="H129" s="129" t="s">
        <v>502</v>
      </c>
      <c r="I129" s="144" t="s">
        <v>513</v>
      </c>
      <c r="J129" s="128">
        <v>0.375</v>
      </c>
      <c r="K129" s="127" t="s">
        <v>291</v>
      </c>
      <c r="L129" s="180"/>
      <c r="M129" s="180"/>
      <c r="N129" s="95"/>
    </row>
    <row r="130" spans="1:14" s="30" customFormat="1" ht="35.1" customHeight="1" x14ac:dyDescent="0.25">
      <c r="A130" s="94"/>
      <c r="B130" s="142"/>
      <c r="C130" s="148" t="s">
        <v>165</v>
      </c>
      <c r="D130" s="143"/>
      <c r="E130" s="143"/>
      <c r="F130" s="143"/>
      <c r="G130" s="143"/>
      <c r="H130" s="129" t="s">
        <v>502</v>
      </c>
      <c r="I130" s="130" t="s">
        <v>514</v>
      </c>
      <c r="J130" s="128">
        <v>0.35416666666666669</v>
      </c>
      <c r="K130" s="127" t="s">
        <v>297</v>
      </c>
      <c r="L130" s="180"/>
      <c r="M130" s="180"/>
      <c r="N130" s="95"/>
    </row>
    <row r="131" spans="1:14" s="30" customFormat="1" ht="35.1" customHeight="1" x14ac:dyDescent="0.25">
      <c r="A131" s="94"/>
      <c r="B131" s="142"/>
      <c r="C131" s="148" t="s">
        <v>166</v>
      </c>
      <c r="D131" s="143"/>
      <c r="E131" s="143"/>
      <c r="F131" s="143"/>
      <c r="G131" s="143"/>
      <c r="H131" s="129" t="s">
        <v>502</v>
      </c>
      <c r="I131" s="144" t="s">
        <v>515</v>
      </c>
      <c r="J131" s="128">
        <v>0.33333333333333331</v>
      </c>
      <c r="K131" s="127" t="s">
        <v>297</v>
      </c>
      <c r="L131" s="180"/>
      <c r="M131" s="180"/>
      <c r="N131" s="95"/>
    </row>
    <row r="132" spans="1:14" s="30" customFormat="1" ht="35.1" customHeight="1" x14ac:dyDescent="0.25">
      <c r="A132" s="94"/>
      <c r="B132" s="142"/>
      <c r="C132" s="148" t="s">
        <v>167</v>
      </c>
      <c r="D132" s="143"/>
      <c r="E132" s="143"/>
      <c r="F132" s="143"/>
      <c r="G132" s="143"/>
      <c r="H132" s="129" t="s">
        <v>502</v>
      </c>
      <c r="I132" s="144" t="s">
        <v>515</v>
      </c>
      <c r="J132" s="128">
        <v>0.375</v>
      </c>
      <c r="K132" s="127" t="s">
        <v>297</v>
      </c>
      <c r="L132" s="180"/>
      <c r="M132" s="180"/>
      <c r="N132" s="95"/>
    </row>
    <row r="133" spans="1:14" s="30" customFormat="1" ht="35.1" customHeight="1" x14ac:dyDescent="0.25">
      <c r="A133" s="94"/>
      <c r="B133" s="142"/>
      <c r="C133" s="148" t="s">
        <v>168</v>
      </c>
      <c r="D133" s="143"/>
      <c r="E133" s="143"/>
      <c r="F133" s="143"/>
      <c r="G133" s="143"/>
      <c r="H133" s="129" t="s">
        <v>196</v>
      </c>
      <c r="I133" s="144" t="s">
        <v>515</v>
      </c>
      <c r="J133" s="128">
        <v>0.41666666666666669</v>
      </c>
      <c r="K133" s="127" t="s">
        <v>219</v>
      </c>
      <c r="L133" s="180"/>
      <c r="M133" s="180"/>
      <c r="N133" s="95"/>
    </row>
    <row r="134" spans="1:14" s="30" customFormat="1" ht="35.1" customHeight="1" x14ac:dyDescent="0.25">
      <c r="A134" s="94"/>
      <c r="B134" s="142"/>
      <c r="C134" s="148" t="s">
        <v>169</v>
      </c>
      <c r="D134" s="143"/>
      <c r="E134" s="143"/>
      <c r="F134" s="143"/>
      <c r="G134" s="143"/>
      <c r="H134" s="129" t="s">
        <v>502</v>
      </c>
      <c r="I134" s="144" t="s">
        <v>516</v>
      </c>
      <c r="J134" s="128">
        <v>0.375</v>
      </c>
      <c r="K134" s="127" t="s">
        <v>330</v>
      </c>
      <c r="L134" s="180"/>
      <c r="M134" s="180"/>
      <c r="N134" s="95"/>
    </row>
    <row r="135" spans="1:14" s="30" customFormat="1" ht="35.1" customHeight="1" x14ac:dyDescent="0.25">
      <c r="A135" s="94"/>
      <c r="B135" s="142"/>
      <c r="C135" s="148" t="s">
        <v>170</v>
      </c>
      <c r="D135" s="143"/>
      <c r="E135" s="143"/>
      <c r="F135" s="143"/>
      <c r="G135" s="143"/>
      <c r="H135" s="129" t="s">
        <v>196</v>
      </c>
      <c r="I135" s="144" t="s">
        <v>517</v>
      </c>
      <c r="J135" s="128">
        <v>0.41666666666666669</v>
      </c>
      <c r="K135" s="128" t="s">
        <v>219</v>
      </c>
      <c r="L135" s="180"/>
      <c r="M135" s="180"/>
      <c r="N135" s="95"/>
    </row>
    <row r="136" spans="1:14" s="30" customFormat="1" ht="35.1" customHeight="1" x14ac:dyDescent="0.25">
      <c r="A136" s="94"/>
      <c r="B136" s="142"/>
      <c r="C136" s="148" t="s">
        <v>171</v>
      </c>
      <c r="D136" s="143"/>
      <c r="E136" s="143"/>
      <c r="F136" s="143"/>
      <c r="G136" s="143"/>
      <c r="H136" s="129" t="s">
        <v>196</v>
      </c>
      <c r="I136" s="144" t="s">
        <v>518</v>
      </c>
      <c r="J136" s="128">
        <v>0.625</v>
      </c>
      <c r="K136" s="127" t="s">
        <v>201</v>
      </c>
      <c r="L136" s="180"/>
      <c r="M136" s="180"/>
      <c r="N136" s="95"/>
    </row>
    <row r="137" spans="1:14" s="30" customFormat="1" ht="35.1" customHeight="1" x14ac:dyDescent="0.25">
      <c r="A137" s="94"/>
      <c r="B137" s="142"/>
      <c r="C137" s="148" t="s">
        <v>172</v>
      </c>
      <c r="D137" s="143"/>
      <c r="E137" s="143"/>
      <c r="F137" s="143"/>
      <c r="G137" s="143"/>
      <c r="H137" s="129" t="s">
        <v>196</v>
      </c>
      <c r="I137" s="144" t="s">
        <v>351</v>
      </c>
      <c r="J137" s="128">
        <v>0.625</v>
      </c>
      <c r="K137" s="127" t="s">
        <v>311</v>
      </c>
      <c r="L137" s="180"/>
      <c r="M137" s="180"/>
      <c r="N137" s="95"/>
    </row>
    <row r="138" spans="1:14" s="30" customFormat="1" ht="35.1" customHeight="1" x14ac:dyDescent="0.25">
      <c r="A138" s="94"/>
      <c r="B138" s="142"/>
      <c r="C138" s="148" t="s">
        <v>184</v>
      </c>
      <c r="D138" s="143"/>
      <c r="E138" s="143"/>
      <c r="F138" s="143"/>
      <c r="G138" s="143"/>
      <c r="H138" s="129" t="s">
        <v>502</v>
      </c>
      <c r="I138" s="144" t="s">
        <v>519</v>
      </c>
      <c r="J138" s="128">
        <v>0.4375</v>
      </c>
      <c r="K138" s="127" t="s">
        <v>197</v>
      </c>
      <c r="L138" s="180"/>
      <c r="M138" s="180"/>
      <c r="N138" s="95"/>
    </row>
    <row r="139" spans="1:14" s="30" customFormat="1" ht="35.1" customHeight="1" x14ac:dyDescent="0.25">
      <c r="A139" s="94"/>
      <c r="B139" s="142"/>
      <c r="C139" s="148" t="s">
        <v>185</v>
      </c>
      <c r="D139" s="143"/>
      <c r="E139" s="143"/>
      <c r="F139" s="143"/>
      <c r="G139" s="143"/>
      <c r="H139" s="129" t="s">
        <v>196</v>
      </c>
      <c r="I139" s="130" t="s">
        <v>520</v>
      </c>
      <c r="J139" s="128">
        <v>0.33333333333333331</v>
      </c>
      <c r="K139" s="127" t="s">
        <v>297</v>
      </c>
      <c r="L139" s="180"/>
      <c r="M139" s="180"/>
      <c r="N139" s="95"/>
    </row>
    <row r="140" spans="1:14" s="30" customFormat="1" ht="35.1" customHeight="1" x14ac:dyDescent="0.25">
      <c r="A140" s="94"/>
      <c r="B140" s="142"/>
      <c r="C140" s="148" t="s">
        <v>186</v>
      </c>
      <c r="D140" s="143"/>
      <c r="E140" s="143"/>
      <c r="F140" s="143"/>
      <c r="G140" s="143"/>
      <c r="H140" s="129" t="s">
        <v>196</v>
      </c>
      <c r="I140" s="144" t="s">
        <v>521</v>
      </c>
      <c r="J140" s="128">
        <v>0.625</v>
      </c>
      <c r="K140" s="127" t="s">
        <v>200</v>
      </c>
      <c r="L140" s="180"/>
      <c r="M140" s="180"/>
      <c r="N140" s="95"/>
    </row>
    <row r="141" spans="1:14" s="30" customFormat="1" ht="35.1" customHeight="1" x14ac:dyDescent="0.25">
      <c r="A141" s="94"/>
      <c r="B141" s="142"/>
      <c r="C141" s="148" t="s">
        <v>187</v>
      </c>
      <c r="D141" s="143"/>
      <c r="E141" s="143"/>
      <c r="F141" s="143"/>
      <c r="G141" s="143"/>
      <c r="H141" s="129" t="s">
        <v>196</v>
      </c>
      <c r="I141" s="144" t="s">
        <v>522</v>
      </c>
      <c r="J141" s="128">
        <v>0.83333333333333337</v>
      </c>
      <c r="K141" s="127" t="s">
        <v>312</v>
      </c>
      <c r="L141" s="180"/>
      <c r="M141" s="180"/>
      <c r="N141" s="95"/>
    </row>
    <row r="142" spans="1:14" s="30" customFormat="1" ht="35.1" customHeight="1" x14ac:dyDescent="0.25">
      <c r="A142" s="94"/>
      <c r="B142" s="142"/>
      <c r="C142" s="148" t="s">
        <v>188</v>
      </c>
      <c r="D142" s="143"/>
      <c r="E142" s="143"/>
      <c r="F142" s="143"/>
      <c r="G142" s="143"/>
      <c r="H142" s="129" t="s">
        <v>502</v>
      </c>
      <c r="I142" s="130" t="s">
        <v>523</v>
      </c>
      <c r="J142" s="128">
        <v>0.39583333333333331</v>
      </c>
      <c r="K142" s="127" t="s">
        <v>219</v>
      </c>
      <c r="L142" s="180"/>
      <c r="M142" s="180"/>
      <c r="N142" s="95"/>
    </row>
    <row r="143" spans="1:14" s="30" customFormat="1" ht="35.1" customHeight="1" x14ac:dyDescent="0.25">
      <c r="A143" s="94"/>
      <c r="B143" s="142"/>
      <c r="C143" s="148" t="s">
        <v>189</v>
      </c>
      <c r="D143" s="143"/>
      <c r="E143" s="143"/>
      <c r="F143" s="143"/>
      <c r="G143" s="143"/>
      <c r="H143" s="129" t="s">
        <v>196</v>
      </c>
      <c r="I143" s="144" t="s">
        <v>523</v>
      </c>
      <c r="J143" s="128">
        <v>0.52083333333333337</v>
      </c>
      <c r="K143" s="128" t="s">
        <v>223</v>
      </c>
      <c r="L143" s="180"/>
      <c r="M143" s="180"/>
      <c r="N143" s="95"/>
    </row>
    <row r="144" spans="1:14" s="30" customFormat="1" ht="35.1" customHeight="1" x14ac:dyDescent="0.25">
      <c r="A144" s="94"/>
      <c r="B144" s="142"/>
      <c r="C144" s="148" t="s">
        <v>190</v>
      </c>
      <c r="D144" s="143"/>
      <c r="E144" s="143"/>
      <c r="F144" s="143"/>
      <c r="G144" s="143"/>
      <c r="H144" s="129" t="s">
        <v>502</v>
      </c>
      <c r="I144" s="144" t="s">
        <v>523</v>
      </c>
      <c r="J144" s="128">
        <v>0.625</v>
      </c>
      <c r="K144" s="127" t="s">
        <v>224</v>
      </c>
      <c r="L144" s="180"/>
      <c r="M144" s="180"/>
      <c r="N144" s="95"/>
    </row>
    <row r="145" spans="1:14" s="30" customFormat="1" ht="35.1" customHeight="1" x14ac:dyDescent="0.25">
      <c r="A145" s="94"/>
      <c r="B145" s="142"/>
      <c r="C145" s="148" t="s">
        <v>191</v>
      </c>
      <c r="D145" s="143"/>
      <c r="E145" s="143"/>
      <c r="F145" s="143"/>
      <c r="G145" s="143"/>
      <c r="H145" s="129" t="s">
        <v>502</v>
      </c>
      <c r="I145" s="144" t="s">
        <v>524</v>
      </c>
      <c r="J145" s="128">
        <v>0.5625</v>
      </c>
      <c r="K145" s="127" t="s">
        <v>280</v>
      </c>
      <c r="L145" s="180"/>
      <c r="M145" s="180"/>
      <c r="N145" s="95"/>
    </row>
    <row r="146" spans="1:14" s="30" customFormat="1" ht="35.1" customHeight="1" x14ac:dyDescent="0.25">
      <c r="A146" s="94"/>
      <c r="B146" s="142"/>
      <c r="C146" s="148" t="s">
        <v>203</v>
      </c>
      <c r="D146" s="143"/>
      <c r="E146" s="143"/>
      <c r="F146" s="143"/>
      <c r="G146" s="143"/>
      <c r="H146" s="129" t="s">
        <v>196</v>
      </c>
      <c r="I146" s="144" t="s">
        <v>524</v>
      </c>
      <c r="J146" s="128">
        <v>0.70833333333333337</v>
      </c>
      <c r="K146" s="127" t="s">
        <v>300</v>
      </c>
      <c r="L146" s="180"/>
      <c r="M146" s="180"/>
      <c r="N146" s="95"/>
    </row>
    <row r="147" spans="1:14" s="30" customFormat="1" ht="35.1" customHeight="1" x14ac:dyDescent="0.25">
      <c r="A147" s="94"/>
      <c r="B147" s="142"/>
      <c r="C147" s="148" t="s">
        <v>204</v>
      </c>
      <c r="D147" s="143"/>
      <c r="E147" s="143"/>
      <c r="F147" s="143"/>
      <c r="G147" s="143"/>
      <c r="H147" s="129" t="s">
        <v>502</v>
      </c>
      <c r="I147" s="144" t="s">
        <v>525</v>
      </c>
      <c r="J147" s="128">
        <v>0.5</v>
      </c>
      <c r="K147" s="127" t="s">
        <v>199</v>
      </c>
      <c r="L147" s="180"/>
      <c r="M147" s="180"/>
      <c r="N147" s="95"/>
    </row>
    <row r="148" spans="1:14" s="30" customFormat="1" ht="35.1" customHeight="1" x14ac:dyDescent="0.25">
      <c r="A148" s="94"/>
      <c r="B148" s="142"/>
      <c r="C148" s="148" t="s">
        <v>205</v>
      </c>
      <c r="D148" s="143"/>
      <c r="E148" s="143"/>
      <c r="F148" s="143"/>
      <c r="G148" s="143"/>
      <c r="H148" s="129" t="s">
        <v>196</v>
      </c>
      <c r="I148" s="130" t="s">
        <v>526</v>
      </c>
      <c r="J148" s="128">
        <v>0.75</v>
      </c>
      <c r="K148" s="127" t="s">
        <v>328</v>
      </c>
      <c r="L148" s="180"/>
      <c r="M148" s="180"/>
      <c r="N148" s="95"/>
    </row>
    <row r="149" spans="1:14" s="30" customFormat="1" ht="35.1" customHeight="1" x14ac:dyDescent="0.25">
      <c r="A149" s="94"/>
      <c r="B149" s="142"/>
      <c r="C149" s="148" t="s">
        <v>206</v>
      </c>
      <c r="D149" s="143"/>
      <c r="E149" s="143"/>
      <c r="F149" s="143"/>
      <c r="G149" s="143"/>
      <c r="H149" s="129" t="s">
        <v>502</v>
      </c>
      <c r="I149" s="144" t="s">
        <v>527</v>
      </c>
      <c r="J149" s="128">
        <v>0.41666666666666669</v>
      </c>
      <c r="K149" s="128" t="s">
        <v>319</v>
      </c>
      <c r="L149" s="180"/>
      <c r="M149" s="180"/>
      <c r="N149" s="95"/>
    </row>
    <row r="150" spans="1:14" s="30" customFormat="1" ht="35.1" customHeight="1" x14ac:dyDescent="0.25">
      <c r="A150" s="94"/>
      <c r="B150" s="142"/>
      <c r="C150" s="148" t="s">
        <v>207</v>
      </c>
      <c r="D150" s="143"/>
      <c r="E150" s="143"/>
      <c r="F150" s="143"/>
      <c r="G150" s="143"/>
      <c r="H150" s="129" t="s">
        <v>196</v>
      </c>
      <c r="I150" s="144" t="s">
        <v>528</v>
      </c>
      <c r="J150" s="128">
        <v>0.625</v>
      </c>
      <c r="K150" s="127" t="s">
        <v>221</v>
      </c>
      <c r="L150" s="180"/>
      <c r="M150" s="180"/>
      <c r="N150" s="95"/>
    </row>
    <row r="151" spans="1:14" s="30" customFormat="1" ht="35.1" customHeight="1" x14ac:dyDescent="0.25">
      <c r="A151" s="94"/>
      <c r="B151" s="142"/>
      <c r="C151" s="148" t="s">
        <v>208</v>
      </c>
      <c r="D151" s="143"/>
      <c r="E151" s="143"/>
      <c r="F151" s="143"/>
      <c r="G151" s="143"/>
      <c r="H151" s="129" t="s">
        <v>196</v>
      </c>
      <c r="I151" s="144" t="s">
        <v>529</v>
      </c>
      <c r="J151" s="128">
        <v>0.375</v>
      </c>
      <c r="K151" s="127" t="s">
        <v>297</v>
      </c>
      <c r="L151" s="180"/>
      <c r="M151" s="180"/>
      <c r="N151" s="95"/>
    </row>
    <row r="152" spans="1:14" s="30" customFormat="1" ht="35.1" customHeight="1" x14ac:dyDescent="0.25">
      <c r="A152" s="94"/>
      <c r="B152" s="142"/>
      <c r="C152" s="148" t="s">
        <v>209</v>
      </c>
      <c r="D152" s="143"/>
      <c r="E152" s="143"/>
      <c r="F152" s="143"/>
      <c r="G152" s="143"/>
      <c r="H152" s="129" t="s">
        <v>196</v>
      </c>
      <c r="I152" s="144" t="s">
        <v>530</v>
      </c>
      <c r="J152" s="128">
        <v>0.625</v>
      </c>
      <c r="K152" s="127" t="s">
        <v>201</v>
      </c>
      <c r="L152" s="180"/>
      <c r="M152" s="180"/>
      <c r="N152" s="95"/>
    </row>
    <row r="153" spans="1:14" s="30" customFormat="1" ht="35.1" customHeight="1" x14ac:dyDescent="0.25">
      <c r="A153" s="94"/>
      <c r="B153" s="142"/>
      <c r="C153" s="148" t="s">
        <v>210</v>
      </c>
      <c r="D153" s="143"/>
      <c r="E153" s="143"/>
      <c r="F153" s="143"/>
      <c r="G153" s="143"/>
      <c r="H153" s="129" t="s">
        <v>502</v>
      </c>
      <c r="I153" s="144" t="s">
        <v>531</v>
      </c>
      <c r="J153" s="128">
        <v>0.66666666666666663</v>
      </c>
      <c r="K153" s="127" t="s">
        <v>532</v>
      </c>
      <c r="L153" s="180"/>
      <c r="M153" s="180"/>
      <c r="N153" s="95"/>
    </row>
    <row r="154" spans="1:14" s="30" customFormat="1" ht="35.1" customHeight="1" x14ac:dyDescent="0.25">
      <c r="A154" s="94"/>
      <c r="B154" s="142"/>
      <c r="C154" s="148" t="s">
        <v>211</v>
      </c>
      <c r="D154" s="143"/>
      <c r="E154" s="143"/>
      <c r="F154" s="143"/>
      <c r="G154" s="143"/>
      <c r="H154" s="129" t="s">
        <v>502</v>
      </c>
      <c r="I154" s="144" t="s">
        <v>533</v>
      </c>
      <c r="J154" s="128">
        <v>0.33333333333333331</v>
      </c>
      <c r="K154" s="127" t="s">
        <v>534</v>
      </c>
      <c r="L154" s="180"/>
      <c r="M154" s="180"/>
      <c r="N154" s="95"/>
    </row>
    <row r="155" spans="1:14" s="30" customFormat="1" ht="35.1" customHeight="1" x14ac:dyDescent="0.25">
      <c r="A155" s="94"/>
      <c r="B155" s="142"/>
      <c r="C155" s="148" t="s">
        <v>212</v>
      </c>
      <c r="D155" s="143"/>
      <c r="E155" s="143"/>
      <c r="F155" s="143"/>
      <c r="G155" s="143"/>
      <c r="H155" s="129" t="s">
        <v>196</v>
      </c>
      <c r="I155" s="144" t="s">
        <v>533</v>
      </c>
      <c r="J155" s="128">
        <v>0.35416666666666669</v>
      </c>
      <c r="K155" s="127" t="s">
        <v>297</v>
      </c>
      <c r="L155" s="180"/>
      <c r="M155" s="180"/>
      <c r="N155" s="95"/>
    </row>
    <row r="156" spans="1:14" s="30" customFormat="1" ht="35.1" customHeight="1" x14ac:dyDescent="0.25">
      <c r="A156" s="94"/>
      <c r="B156" s="142"/>
      <c r="C156" s="148" t="s">
        <v>213</v>
      </c>
      <c r="D156" s="143"/>
      <c r="E156" s="143"/>
      <c r="F156" s="143"/>
      <c r="G156" s="143"/>
      <c r="H156" s="129" t="s">
        <v>196</v>
      </c>
      <c r="I156" s="144" t="s">
        <v>535</v>
      </c>
      <c r="J156" s="128">
        <v>0.33333333333333331</v>
      </c>
      <c r="K156" s="127" t="s">
        <v>331</v>
      </c>
      <c r="L156" s="180"/>
      <c r="M156" s="180"/>
      <c r="N156" s="95"/>
    </row>
    <row r="157" spans="1:14" s="30" customFormat="1" ht="35.1" customHeight="1" x14ac:dyDescent="0.25">
      <c r="A157" s="94"/>
      <c r="B157" s="142"/>
      <c r="C157" s="148" t="s">
        <v>214</v>
      </c>
      <c r="D157" s="143"/>
      <c r="E157" s="143"/>
      <c r="F157" s="143"/>
      <c r="G157" s="143"/>
      <c r="H157" s="129" t="s">
        <v>196</v>
      </c>
      <c r="I157" s="144" t="s">
        <v>536</v>
      </c>
      <c r="J157" s="128">
        <v>0.8125</v>
      </c>
      <c r="K157" s="127" t="s">
        <v>537</v>
      </c>
      <c r="L157" s="180"/>
      <c r="M157" s="180"/>
      <c r="N157" s="95"/>
    </row>
    <row r="158" spans="1:14" s="30" customFormat="1" ht="35.1" customHeight="1" x14ac:dyDescent="0.25">
      <c r="A158" s="94"/>
      <c r="B158" s="142"/>
      <c r="C158" s="148" t="s">
        <v>215</v>
      </c>
      <c r="D158" s="143"/>
      <c r="E158" s="143"/>
      <c r="F158" s="143"/>
      <c r="G158" s="143"/>
      <c r="H158" s="129" t="s">
        <v>196</v>
      </c>
      <c r="I158" s="144" t="s">
        <v>538</v>
      </c>
      <c r="J158" s="128">
        <v>0.91666666666666663</v>
      </c>
      <c r="K158" s="127" t="s">
        <v>539</v>
      </c>
      <c r="L158" s="180"/>
      <c r="M158" s="180"/>
      <c r="N158" s="95"/>
    </row>
    <row r="159" spans="1:14" s="30" customFormat="1" ht="35.1" customHeight="1" x14ac:dyDescent="0.25">
      <c r="A159" s="94"/>
      <c r="B159" s="142"/>
      <c r="C159" s="148" t="s">
        <v>217</v>
      </c>
      <c r="D159" s="143"/>
      <c r="E159" s="143"/>
      <c r="F159" s="143"/>
      <c r="G159" s="143"/>
      <c r="H159" s="129" t="s">
        <v>502</v>
      </c>
      <c r="I159" s="144" t="s">
        <v>540</v>
      </c>
      <c r="J159" s="128">
        <v>0.375</v>
      </c>
      <c r="K159" s="127" t="s">
        <v>219</v>
      </c>
      <c r="L159" s="180"/>
      <c r="M159" s="180"/>
      <c r="N159" s="95"/>
    </row>
    <row r="160" spans="1:14" s="30" customFormat="1" ht="35.1" customHeight="1" x14ac:dyDescent="0.25">
      <c r="A160" s="94"/>
      <c r="B160" s="142"/>
      <c r="C160" s="148" t="s">
        <v>216</v>
      </c>
      <c r="D160" s="143"/>
      <c r="E160" s="143"/>
      <c r="F160" s="143"/>
      <c r="G160" s="143"/>
      <c r="H160" s="129" t="s">
        <v>196</v>
      </c>
      <c r="I160" s="144" t="s">
        <v>541</v>
      </c>
      <c r="J160" s="128">
        <v>0.70833333333333337</v>
      </c>
      <c r="K160" s="127" t="s">
        <v>542</v>
      </c>
      <c r="L160" s="180"/>
      <c r="M160" s="180"/>
      <c r="N160" s="95"/>
    </row>
    <row r="161" spans="1:14" s="30" customFormat="1" ht="35.1" customHeight="1" x14ac:dyDescent="0.25">
      <c r="A161" s="94"/>
      <c r="B161" s="142"/>
      <c r="C161" s="148" t="s">
        <v>218</v>
      </c>
      <c r="D161" s="143"/>
      <c r="E161" s="143"/>
      <c r="F161" s="143"/>
      <c r="G161" s="143"/>
      <c r="H161" s="129" t="s">
        <v>502</v>
      </c>
      <c r="I161" s="144" t="s">
        <v>358</v>
      </c>
      <c r="J161" s="128">
        <v>0.54166666666666663</v>
      </c>
      <c r="K161" s="127" t="s">
        <v>543</v>
      </c>
      <c r="L161" s="180"/>
      <c r="M161" s="180"/>
      <c r="N161" s="95"/>
    </row>
    <row r="162" spans="1:14" s="30" customFormat="1" ht="35.1" customHeight="1" x14ac:dyDescent="0.25">
      <c r="A162" s="94"/>
      <c r="B162" s="142"/>
      <c r="C162" s="148" t="s">
        <v>225</v>
      </c>
      <c r="D162" s="143"/>
      <c r="E162" s="143"/>
      <c r="F162" s="143"/>
      <c r="G162" s="143"/>
      <c r="H162" s="129" t="s">
        <v>502</v>
      </c>
      <c r="I162" s="144" t="s">
        <v>544</v>
      </c>
      <c r="J162" s="128">
        <v>0.41666666666666669</v>
      </c>
      <c r="K162" s="127" t="s">
        <v>298</v>
      </c>
      <c r="L162" s="180"/>
      <c r="M162" s="180"/>
      <c r="N162" s="95"/>
    </row>
    <row r="163" spans="1:14" s="30" customFormat="1" ht="35.1" customHeight="1" x14ac:dyDescent="0.25">
      <c r="A163" s="94"/>
      <c r="B163" s="142"/>
      <c r="C163" s="148" t="s">
        <v>226</v>
      </c>
      <c r="D163" s="143"/>
      <c r="E163" s="143"/>
      <c r="F163" s="143"/>
      <c r="G163" s="143"/>
      <c r="H163" s="129" t="s">
        <v>196</v>
      </c>
      <c r="I163" s="144" t="s">
        <v>545</v>
      </c>
      <c r="J163" s="128">
        <v>0.375</v>
      </c>
      <c r="K163" s="127" t="s">
        <v>219</v>
      </c>
      <c r="L163" s="180"/>
      <c r="M163" s="180"/>
      <c r="N163" s="95"/>
    </row>
    <row r="164" spans="1:14" s="30" customFormat="1" ht="35.1" customHeight="1" x14ac:dyDescent="0.25">
      <c r="A164" s="94"/>
      <c r="B164" s="142"/>
      <c r="C164" s="148" t="s">
        <v>227</v>
      </c>
      <c r="D164" s="143"/>
      <c r="E164" s="143"/>
      <c r="F164" s="143"/>
      <c r="G164" s="143"/>
      <c r="H164" s="129" t="s">
        <v>196</v>
      </c>
      <c r="I164" s="130" t="s">
        <v>546</v>
      </c>
      <c r="J164" s="128">
        <v>0.66666666666666663</v>
      </c>
      <c r="K164" s="139" t="s">
        <v>547</v>
      </c>
      <c r="L164" s="180"/>
      <c r="M164" s="180"/>
      <c r="N164" s="95"/>
    </row>
    <row r="165" spans="1:14" s="30" customFormat="1" ht="35.1" customHeight="1" x14ac:dyDescent="0.25">
      <c r="A165" s="94"/>
      <c r="B165" s="142"/>
      <c r="C165" s="148" t="s">
        <v>228</v>
      </c>
      <c r="D165" s="143"/>
      <c r="E165" s="143"/>
      <c r="F165" s="143"/>
      <c r="G165" s="143"/>
      <c r="H165" s="129" t="s">
        <v>196</v>
      </c>
      <c r="I165" s="144" t="s">
        <v>548</v>
      </c>
      <c r="J165" s="128">
        <v>0.625</v>
      </c>
      <c r="K165" s="127" t="s">
        <v>224</v>
      </c>
      <c r="L165" s="180"/>
      <c r="M165" s="180"/>
      <c r="N165" s="95"/>
    </row>
    <row r="166" spans="1:14" s="30" customFormat="1" ht="35.1" customHeight="1" x14ac:dyDescent="0.25">
      <c r="A166" s="94"/>
      <c r="B166" s="142"/>
      <c r="C166" s="148" t="s">
        <v>229</v>
      </c>
      <c r="D166" s="143"/>
      <c r="E166" s="143"/>
      <c r="F166" s="143"/>
      <c r="G166" s="143"/>
      <c r="H166" s="129" t="s">
        <v>196</v>
      </c>
      <c r="I166" s="144" t="s">
        <v>549</v>
      </c>
      <c r="J166" s="128">
        <v>0.66666666666666663</v>
      </c>
      <c r="K166" s="127" t="s">
        <v>542</v>
      </c>
      <c r="L166" s="180"/>
      <c r="M166" s="180"/>
      <c r="N166" s="95"/>
    </row>
    <row r="167" spans="1:14" s="30" customFormat="1" ht="35.1" customHeight="1" x14ac:dyDescent="0.25">
      <c r="A167" s="94"/>
      <c r="B167" s="142"/>
      <c r="C167" s="148" t="s">
        <v>230</v>
      </c>
      <c r="D167" s="143"/>
      <c r="E167" s="143"/>
      <c r="F167" s="143"/>
      <c r="G167" s="143"/>
      <c r="H167" s="129" t="s">
        <v>502</v>
      </c>
      <c r="I167" s="144" t="s">
        <v>550</v>
      </c>
      <c r="J167" s="128">
        <v>0.625</v>
      </c>
      <c r="K167" s="127" t="s">
        <v>224</v>
      </c>
      <c r="L167" s="180"/>
      <c r="M167" s="180"/>
      <c r="N167" s="95"/>
    </row>
    <row r="168" spans="1:14" s="30" customFormat="1" ht="35.1" customHeight="1" x14ac:dyDescent="0.25">
      <c r="A168" s="94"/>
      <c r="B168" s="142"/>
      <c r="C168" s="148" t="s">
        <v>231</v>
      </c>
      <c r="D168" s="143"/>
      <c r="E168" s="143"/>
      <c r="F168" s="143"/>
      <c r="G168" s="143"/>
      <c r="H168" s="129" t="s">
        <v>502</v>
      </c>
      <c r="I168" s="144" t="s">
        <v>551</v>
      </c>
      <c r="J168" s="128">
        <v>0.375</v>
      </c>
      <c r="K168" s="128" t="s">
        <v>330</v>
      </c>
      <c r="L168" s="180"/>
      <c r="M168" s="180"/>
      <c r="N168" s="95"/>
    </row>
    <row r="169" spans="1:14" s="30" customFormat="1" ht="35.1" customHeight="1" x14ac:dyDescent="0.25">
      <c r="A169" s="94"/>
      <c r="B169" s="142"/>
      <c r="C169" s="148" t="s">
        <v>232</v>
      </c>
      <c r="D169" s="143"/>
      <c r="E169" s="143"/>
      <c r="F169" s="143"/>
      <c r="G169" s="143"/>
      <c r="H169" s="129" t="s">
        <v>502</v>
      </c>
      <c r="I169" s="144" t="s">
        <v>551</v>
      </c>
      <c r="J169" s="128">
        <v>0.625</v>
      </c>
      <c r="K169" s="127" t="s">
        <v>510</v>
      </c>
      <c r="L169" s="180"/>
      <c r="M169" s="180"/>
      <c r="N169" s="95"/>
    </row>
    <row r="170" spans="1:14" s="30" customFormat="1" ht="35.1" customHeight="1" x14ac:dyDescent="0.25">
      <c r="A170" s="94"/>
      <c r="B170" s="142"/>
      <c r="C170" s="148" t="s">
        <v>233</v>
      </c>
      <c r="D170" s="143"/>
      <c r="E170" s="143"/>
      <c r="F170" s="143"/>
      <c r="G170" s="143"/>
      <c r="H170" s="129" t="s">
        <v>502</v>
      </c>
      <c r="I170" s="144" t="s">
        <v>552</v>
      </c>
      <c r="J170" s="128">
        <v>0.625</v>
      </c>
      <c r="K170" s="127" t="s">
        <v>553</v>
      </c>
      <c r="L170" s="180"/>
      <c r="M170" s="180"/>
      <c r="N170" s="95"/>
    </row>
    <row r="171" spans="1:14" s="30" customFormat="1" ht="35.1" customHeight="1" x14ac:dyDescent="0.25">
      <c r="A171" s="94"/>
      <c r="B171" s="142"/>
      <c r="C171" s="148" t="s">
        <v>234</v>
      </c>
      <c r="D171" s="143"/>
      <c r="E171" s="143"/>
      <c r="F171" s="143"/>
      <c r="G171" s="143"/>
      <c r="H171" s="129" t="s">
        <v>502</v>
      </c>
      <c r="I171" s="144" t="s">
        <v>554</v>
      </c>
      <c r="J171" s="128">
        <v>0.33333333333333331</v>
      </c>
      <c r="K171" s="127" t="s">
        <v>555</v>
      </c>
      <c r="L171" s="180"/>
      <c r="M171" s="180"/>
      <c r="N171" s="95"/>
    </row>
    <row r="172" spans="1:14" s="30" customFormat="1" ht="35.1" customHeight="1" x14ac:dyDescent="0.25">
      <c r="A172" s="94"/>
      <c r="B172" s="142"/>
      <c r="C172" s="148" t="s">
        <v>235</v>
      </c>
      <c r="D172" s="143"/>
      <c r="E172" s="143"/>
      <c r="F172" s="143"/>
      <c r="G172" s="143"/>
      <c r="H172" s="129" t="s">
        <v>502</v>
      </c>
      <c r="I172" s="144" t="s">
        <v>554</v>
      </c>
      <c r="J172" s="128">
        <v>0.41666666666666669</v>
      </c>
      <c r="K172" s="127" t="s">
        <v>319</v>
      </c>
      <c r="L172" s="180"/>
      <c r="M172" s="180"/>
      <c r="N172" s="95"/>
    </row>
    <row r="173" spans="1:14" s="30" customFormat="1" ht="35.1" customHeight="1" x14ac:dyDescent="0.25">
      <c r="A173" s="94"/>
      <c r="B173" s="142"/>
      <c r="C173" s="148" t="s">
        <v>236</v>
      </c>
      <c r="D173" s="143"/>
      <c r="E173" s="143"/>
      <c r="F173" s="143"/>
      <c r="G173" s="143"/>
      <c r="H173" s="129" t="s">
        <v>196</v>
      </c>
      <c r="I173" s="144" t="s">
        <v>554</v>
      </c>
      <c r="J173" s="128">
        <v>0.5</v>
      </c>
      <c r="K173" s="139" t="s">
        <v>329</v>
      </c>
      <c r="L173" s="180"/>
      <c r="M173" s="180"/>
      <c r="N173" s="95"/>
    </row>
    <row r="174" spans="1:14" s="30" customFormat="1" ht="35.1" customHeight="1" x14ac:dyDescent="0.25">
      <c r="A174" s="94"/>
      <c r="B174" s="142"/>
      <c r="C174" s="148" t="s">
        <v>237</v>
      </c>
      <c r="D174" s="143"/>
      <c r="E174" s="143"/>
      <c r="F174" s="143"/>
      <c r="G174" s="143"/>
      <c r="H174" s="129" t="s">
        <v>196</v>
      </c>
      <c r="I174" s="130" t="s">
        <v>556</v>
      </c>
      <c r="J174" s="128">
        <v>0.625</v>
      </c>
      <c r="K174" s="127" t="s">
        <v>201</v>
      </c>
      <c r="L174" s="180"/>
      <c r="M174" s="180"/>
      <c r="N174" s="95"/>
    </row>
    <row r="175" spans="1:14" s="30" customFormat="1" ht="35.1" customHeight="1" x14ac:dyDescent="0.25">
      <c r="A175" s="94"/>
      <c r="B175" s="142"/>
      <c r="C175" s="148" t="s">
        <v>238</v>
      </c>
      <c r="D175" s="143"/>
      <c r="E175" s="143"/>
      <c r="F175" s="143"/>
      <c r="G175" s="143"/>
      <c r="H175" s="129" t="s">
        <v>502</v>
      </c>
      <c r="I175" s="144" t="s">
        <v>557</v>
      </c>
      <c r="J175" s="128">
        <v>0.60416666666666663</v>
      </c>
      <c r="K175" s="127" t="s">
        <v>224</v>
      </c>
      <c r="L175" s="180"/>
      <c r="M175" s="180"/>
      <c r="N175" s="95"/>
    </row>
    <row r="176" spans="1:14" s="30" customFormat="1" ht="35.1" customHeight="1" x14ac:dyDescent="0.25">
      <c r="A176" s="94"/>
      <c r="B176" s="142"/>
      <c r="C176" s="148" t="s">
        <v>239</v>
      </c>
      <c r="D176" s="143"/>
      <c r="E176" s="143"/>
      <c r="F176" s="143"/>
      <c r="G176" s="143"/>
      <c r="H176" s="129" t="s">
        <v>502</v>
      </c>
      <c r="I176" s="144" t="s">
        <v>558</v>
      </c>
      <c r="J176" s="128">
        <v>0.625</v>
      </c>
      <c r="K176" s="127" t="s">
        <v>261</v>
      </c>
      <c r="L176" s="180"/>
      <c r="M176" s="180"/>
      <c r="N176" s="95"/>
    </row>
    <row r="177" spans="1:14" s="30" customFormat="1" ht="35.1" customHeight="1" x14ac:dyDescent="0.25">
      <c r="A177" s="94"/>
      <c r="B177" s="142"/>
      <c r="C177" s="148" t="s">
        <v>240</v>
      </c>
      <c r="D177" s="143"/>
      <c r="E177" s="143"/>
      <c r="F177" s="143"/>
      <c r="G177" s="143"/>
      <c r="H177" s="129" t="s">
        <v>196</v>
      </c>
      <c r="I177" s="144" t="s">
        <v>559</v>
      </c>
      <c r="J177" s="128">
        <v>0.58333333333333337</v>
      </c>
      <c r="K177" s="127" t="s">
        <v>201</v>
      </c>
      <c r="L177" s="180"/>
      <c r="M177" s="180"/>
      <c r="N177" s="95"/>
    </row>
    <row r="178" spans="1:14" s="30" customFormat="1" ht="35.1" customHeight="1" x14ac:dyDescent="0.25">
      <c r="A178" s="94"/>
      <c r="B178" s="142"/>
      <c r="C178" s="148" t="s">
        <v>241</v>
      </c>
      <c r="D178" s="143"/>
      <c r="E178" s="143"/>
      <c r="F178" s="143"/>
      <c r="G178" s="143"/>
      <c r="H178" s="129" t="s">
        <v>502</v>
      </c>
      <c r="I178" s="144" t="s">
        <v>560</v>
      </c>
      <c r="J178" s="128">
        <v>0.33333333333333331</v>
      </c>
      <c r="K178" s="127" t="s">
        <v>561</v>
      </c>
      <c r="L178" s="180"/>
      <c r="M178" s="180"/>
      <c r="N178" s="95"/>
    </row>
    <row r="179" spans="1:14" s="30" customFormat="1" ht="35.1" customHeight="1" x14ac:dyDescent="0.25">
      <c r="A179" s="94"/>
      <c r="B179" s="142"/>
      <c r="C179" s="148" t="s">
        <v>242</v>
      </c>
      <c r="D179" s="143"/>
      <c r="E179" s="143"/>
      <c r="F179" s="143"/>
      <c r="G179" s="143"/>
      <c r="H179" s="129" t="s">
        <v>502</v>
      </c>
      <c r="I179" s="144" t="s">
        <v>560</v>
      </c>
      <c r="J179" s="128">
        <v>0.5</v>
      </c>
      <c r="K179" s="127" t="s">
        <v>562</v>
      </c>
      <c r="L179" s="180"/>
      <c r="M179" s="180"/>
      <c r="N179" s="95"/>
    </row>
    <row r="180" spans="1:14" s="30" customFormat="1" ht="35.1" customHeight="1" x14ac:dyDescent="0.25">
      <c r="A180" s="94"/>
      <c r="B180" s="142"/>
      <c r="C180" s="148" t="s">
        <v>243</v>
      </c>
      <c r="D180" s="143"/>
      <c r="E180" s="143"/>
      <c r="F180" s="143"/>
      <c r="G180" s="143"/>
      <c r="H180" s="129" t="s">
        <v>196</v>
      </c>
      <c r="I180" s="144" t="s">
        <v>563</v>
      </c>
      <c r="J180" s="128">
        <v>0.35416666666666669</v>
      </c>
      <c r="K180" s="127" t="s">
        <v>297</v>
      </c>
      <c r="L180" s="180"/>
      <c r="M180" s="180"/>
      <c r="N180" s="95"/>
    </row>
    <row r="181" spans="1:14" s="30" customFormat="1" ht="35.1" customHeight="1" x14ac:dyDescent="0.25">
      <c r="A181" s="94"/>
      <c r="B181" s="142"/>
      <c r="C181" s="148" t="s">
        <v>244</v>
      </c>
      <c r="D181" s="143"/>
      <c r="E181" s="143"/>
      <c r="F181" s="143"/>
      <c r="G181" s="143"/>
      <c r="H181" s="129" t="s">
        <v>196</v>
      </c>
      <c r="I181" s="144" t="s">
        <v>564</v>
      </c>
      <c r="J181" s="128">
        <v>0.60416666666666663</v>
      </c>
      <c r="K181" s="127" t="s">
        <v>565</v>
      </c>
      <c r="L181" s="180"/>
      <c r="M181" s="180"/>
      <c r="N181" s="95"/>
    </row>
    <row r="182" spans="1:14" s="30" customFormat="1" ht="35.1" customHeight="1" x14ac:dyDescent="0.25">
      <c r="A182" s="94"/>
      <c r="B182" s="142"/>
      <c r="C182" s="148" t="s">
        <v>245</v>
      </c>
      <c r="D182" s="143"/>
      <c r="E182" s="143"/>
      <c r="F182" s="143"/>
      <c r="G182" s="143"/>
      <c r="H182" s="129" t="s">
        <v>196</v>
      </c>
      <c r="I182" s="144" t="s">
        <v>566</v>
      </c>
      <c r="J182" s="128">
        <v>0.375</v>
      </c>
      <c r="K182" s="128" t="s">
        <v>330</v>
      </c>
      <c r="L182" s="180"/>
      <c r="M182" s="180"/>
      <c r="N182" s="95"/>
    </row>
    <row r="183" spans="1:14" s="30" customFormat="1" ht="35.1" customHeight="1" x14ac:dyDescent="0.25">
      <c r="A183" s="94"/>
      <c r="B183" s="142"/>
      <c r="C183" s="148" t="s">
        <v>246</v>
      </c>
      <c r="D183" s="143"/>
      <c r="E183" s="143"/>
      <c r="F183" s="143"/>
      <c r="G183" s="143"/>
      <c r="H183" s="129" t="s">
        <v>502</v>
      </c>
      <c r="I183" s="144" t="s">
        <v>566</v>
      </c>
      <c r="J183" s="128">
        <v>0.5</v>
      </c>
      <c r="K183" s="127" t="s">
        <v>199</v>
      </c>
      <c r="L183" s="180"/>
      <c r="M183" s="180"/>
      <c r="N183" s="95"/>
    </row>
    <row r="184" spans="1:14" s="30" customFormat="1" ht="35.1" customHeight="1" x14ac:dyDescent="0.25">
      <c r="A184" s="94"/>
      <c r="B184" s="142"/>
      <c r="C184" s="148" t="s">
        <v>247</v>
      </c>
      <c r="D184" s="143"/>
      <c r="E184" s="143"/>
      <c r="F184" s="143"/>
      <c r="G184" s="143"/>
      <c r="H184" s="129" t="s">
        <v>502</v>
      </c>
      <c r="I184" s="144" t="s">
        <v>567</v>
      </c>
      <c r="J184" s="128">
        <v>0.375</v>
      </c>
      <c r="K184" s="127" t="s">
        <v>319</v>
      </c>
      <c r="L184" s="180"/>
      <c r="M184" s="180"/>
      <c r="N184" s="95"/>
    </row>
    <row r="185" spans="1:14" s="30" customFormat="1" ht="35.1" customHeight="1" x14ac:dyDescent="0.25">
      <c r="A185" s="94"/>
      <c r="B185" s="142"/>
      <c r="C185" s="148" t="s">
        <v>248</v>
      </c>
      <c r="D185" s="143"/>
      <c r="E185" s="143"/>
      <c r="F185" s="143"/>
      <c r="G185" s="143"/>
      <c r="H185" s="129" t="s">
        <v>502</v>
      </c>
      <c r="I185" s="144" t="s">
        <v>567</v>
      </c>
      <c r="J185" s="128">
        <v>0.60416666666666663</v>
      </c>
      <c r="K185" s="127" t="s">
        <v>224</v>
      </c>
      <c r="L185" s="180"/>
      <c r="M185" s="180"/>
      <c r="N185" s="95"/>
    </row>
    <row r="186" spans="1:14" s="30" customFormat="1" ht="35.1" customHeight="1" x14ac:dyDescent="0.25">
      <c r="A186" s="94"/>
      <c r="B186" s="142"/>
      <c r="C186" s="148" t="s">
        <v>249</v>
      </c>
      <c r="D186" s="143"/>
      <c r="E186" s="143"/>
      <c r="F186" s="143"/>
      <c r="G186" s="143"/>
      <c r="H186" s="129" t="s">
        <v>502</v>
      </c>
      <c r="I186" s="144" t="s">
        <v>567</v>
      </c>
      <c r="J186" s="128">
        <v>0.375</v>
      </c>
      <c r="K186" s="127" t="s">
        <v>219</v>
      </c>
      <c r="L186" s="180"/>
      <c r="M186" s="180"/>
      <c r="N186" s="95"/>
    </row>
    <row r="187" spans="1:14" s="30" customFormat="1" ht="35.1" customHeight="1" x14ac:dyDescent="0.25">
      <c r="A187" s="94"/>
      <c r="B187" s="142"/>
      <c r="C187" s="148" t="s">
        <v>250</v>
      </c>
      <c r="D187" s="143"/>
      <c r="E187" s="143"/>
      <c r="F187" s="143"/>
      <c r="G187" s="143"/>
      <c r="H187" s="129" t="s">
        <v>502</v>
      </c>
      <c r="I187" s="144" t="s">
        <v>568</v>
      </c>
      <c r="J187" s="128">
        <v>0.33333333333333331</v>
      </c>
      <c r="K187" s="127" t="s">
        <v>534</v>
      </c>
      <c r="L187" s="180"/>
      <c r="M187" s="180"/>
      <c r="N187" s="95"/>
    </row>
    <row r="188" spans="1:14" s="30" customFormat="1" ht="35.1" customHeight="1" x14ac:dyDescent="0.25">
      <c r="A188" s="94"/>
      <c r="B188" s="142"/>
      <c r="C188" s="148" t="s">
        <v>251</v>
      </c>
      <c r="D188" s="143"/>
      <c r="E188" s="143"/>
      <c r="F188" s="143"/>
      <c r="G188" s="143"/>
      <c r="H188" s="129" t="s">
        <v>502</v>
      </c>
      <c r="I188" s="144" t="s">
        <v>568</v>
      </c>
      <c r="J188" s="128">
        <v>0.5</v>
      </c>
      <c r="K188" s="127" t="s">
        <v>569</v>
      </c>
      <c r="L188" s="180"/>
      <c r="M188" s="180"/>
      <c r="N188" s="95"/>
    </row>
    <row r="189" spans="1:14" s="30" customFormat="1" ht="35.1" customHeight="1" x14ac:dyDescent="0.25">
      <c r="A189" s="94"/>
      <c r="B189" s="142"/>
      <c r="C189" s="148" t="s">
        <v>252</v>
      </c>
      <c r="D189" s="143"/>
      <c r="E189" s="143"/>
      <c r="F189" s="143"/>
      <c r="G189" s="143"/>
      <c r="H189" s="129" t="s">
        <v>196</v>
      </c>
      <c r="I189" s="144" t="s">
        <v>568</v>
      </c>
      <c r="J189" s="128">
        <v>0.70833333333333337</v>
      </c>
      <c r="K189" s="127" t="s">
        <v>301</v>
      </c>
      <c r="L189" s="180"/>
      <c r="M189" s="180"/>
      <c r="N189" s="95"/>
    </row>
    <row r="190" spans="1:14" s="30" customFormat="1" ht="35.1" customHeight="1" x14ac:dyDescent="0.25">
      <c r="A190" s="94"/>
      <c r="B190" s="142"/>
      <c r="C190" s="148" t="s">
        <v>253</v>
      </c>
      <c r="D190" s="143"/>
      <c r="E190" s="143"/>
      <c r="F190" s="143"/>
      <c r="G190" s="143"/>
      <c r="H190" s="129" t="s">
        <v>196</v>
      </c>
      <c r="I190" s="144" t="s">
        <v>570</v>
      </c>
      <c r="J190" s="128">
        <v>0.33333333333333331</v>
      </c>
      <c r="K190" s="127" t="s">
        <v>534</v>
      </c>
      <c r="L190" s="180"/>
      <c r="M190" s="180"/>
      <c r="N190" s="95"/>
    </row>
    <row r="191" spans="1:14" s="30" customFormat="1" ht="35.1" customHeight="1" x14ac:dyDescent="0.25">
      <c r="A191" s="94"/>
      <c r="B191" s="142"/>
      <c r="C191" s="148" t="s">
        <v>254</v>
      </c>
      <c r="D191" s="143"/>
      <c r="E191" s="143"/>
      <c r="F191" s="143"/>
      <c r="G191" s="143"/>
      <c r="H191" s="129" t="s">
        <v>502</v>
      </c>
      <c r="I191" s="144" t="s">
        <v>571</v>
      </c>
      <c r="J191" s="128">
        <v>0.45833333333333331</v>
      </c>
      <c r="K191" s="127" t="s">
        <v>199</v>
      </c>
      <c r="L191" s="180"/>
      <c r="M191" s="180"/>
      <c r="N191" s="95"/>
    </row>
    <row r="192" spans="1:14" s="30" customFormat="1" ht="35.1" customHeight="1" x14ac:dyDescent="0.25">
      <c r="A192" s="94"/>
      <c r="B192" s="142"/>
      <c r="C192" s="148" t="s">
        <v>255</v>
      </c>
      <c r="D192" s="143"/>
      <c r="E192" s="143"/>
      <c r="F192" s="143"/>
      <c r="G192" s="143"/>
      <c r="H192" s="129" t="s">
        <v>196</v>
      </c>
      <c r="I192" s="144" t="s">
        <v>571</v>
      </c>
      <c r="J192" s="128">
        <v>0.5</v>
      </c>
      <c r="K192" s="127" t="s">
        <v>280</v>
      </c>
      <c r="L192" s="180"/>
      <c r="M192" s="180"/>
      <c r="N192" s="95"/>
    </row>
    <row r="193" spans="1:14" s="30" customFormat="1" ht="35.1" customHeight="1" x14ac:dyDescent="0.25">
      <c r="A193" s="94"/>
      <c r="B193" s="142"/>
      <c r="C193" s="148" t="s">
        <v>256</v>
      </c>
      <c r="D193" s="143"/>
      <c r="E193" s="143"/>
      <c r="F193" s="143"/>
      <c r="G193" s="143"/>
      <c r="H193" s="129" t="s">
        <v>196</v>
      </c>
      <c r="I193" s="144" t="s">
        <v>572</v>
      </c>
      <c r="J193" s="128">
        <v>0.375</v>
      </c>
      <c r="K193" s="127" t="s">
        <v>219</v>
      </c>
      <c r="L193" s="180"/>
      <c r="M193" s="180"/>
      <c r="N193" s="95"/>
    </row>
    <row r="194" spans="1:14" s="30" customFormat="1" ht="35.1" customHeight="1" x14ac:dyDescent="0.25">
      <c r="A194" s="94"/>
      <c r="B194" s="142"/>
      <c r="C194" s="148" t="s">
        <v>257</v>
      </c>
      <c r="D194" s="143"/>
      <c r="E194" s="143"/>
      <c r="F194" s="143"/>
      <c r="G194" s="143"/>
      <c r="H194" s="129" t="s">
        <v>196</v>
      </c>
      <c r="I194" s="144" t="s">
        <v>573</v>
      </c>
      <c r="J194" s="128">
        <v>0.375</v>
      </c>
      <c r="K194" s="127" t="s">
        <v>314</v>
      </c>
      <c r="L194" s="180"/>
      <c r="M194" s="180"/>
      <c r="N194" s="95"/>
    </row>
    <row r="195" spans="1:14" s="30" customFormat="1" ht="35.1" customHeight="1" x14ac:dyDescent="0.25">
      <c r="A195" s="94"/>
      <c r="B195" s="142"/>
      <c r="C195" s="148" t="s">
        <v>258</v>
      </c>
      <c r="D195" s="143"/>
      <c r="E195" s="143"/>
      <c r="F195" s="143"/>
      <c r="G195" s="143"/>
      <c r="H195" s="129" t="s">
        <v>196</v>
      </c>
      <c r="I195" s="144" t="s">
        <v>573</v>
      </c>
      <c r="J195" s="128">
        <v>0.41666666666666669</v>
      </c>
      <c r="K195" s="127" t="s">
        <v>197</v>
      </c>
      <c r="L195" s="180"/>
      <c r="M195" s="180"/>
      <c r="N195" s="95"/>
    </row>
    <row r="196" spans="1:14" s="30" customFormat="1" ht="35.1" customHeight="1" x14ac:dyDescent="0.25">
      <c r="A196" s="94"/>
      <c r="B196" s="142"/>
      <c r="C196" s="148" t="s">
        <v>259</v>
      </c>
      <c r="D196" s="143"/>
      <c r="E196" s="143"/>
      <c r="F196" s="143"/>
      <c r="G196" s="143"/>
      <c r="H196" s="129" t="s">
        <v>502</v>
      </c>
      <c r="I196" s="144" t="s">
        <v>573</v>
      </c>
      <c r="J196" s="128">
        <v>0.45833333333333331</v>
      </c>
      <c r="K196" s="127" t="s">
        <v>198</v>
      </c>
      <c r="L196" s="180"/>
      <c r="M196" s="180"/>
      <c r="N196" s="95"/>
    </row>
    <row r="197" spans="1:14" s="30" customFormat="1" ht="35.1" customHeight="1" x14ac:dyDescent="0.25">
      <c r="A197" s="94"/>
      <c r="B197" s="142"/>
      <c r="C197" s="148" t="s">
        <v>260</v>
      </c>
      <c r="D197" s="143"/>
      <c r="E197" s="143"/>
      <c r="F197" s="143"/>
      <c r="G197" s="143"/>
      <c r="H197" s="129" t="s">
        <v>502</v>
      </c>
      <c r="I197" s="144" t="s">
        <v>574</v>
      </c>
      <c r="J197" s="128">
        <v>0.375</v>
      </c>
      <c r="K197" s="127" t="s">
        <v>291</v>
      </c>
      <c r="L197" s="180"/>
      <c r="M197" s="180"/>
      <c r="N197" s="95"/>
    </row>
    <row r="198" spans="1:14" s="30" customFormat="1" ht="35.1" customHeight="1" x14ac:dyDescent="0.25">
      <c r="A198" s="94"/>
      <c r="B198" s="142"/>
      <c r="C198" s="148" t="s">
        <v>262</v>
      </c>
      <c r="D198" s="143"/>
      <c r="E198" s="143"/>
      <c r="F198" s="143"/>
      <c r="G198" s="143"/>
      <c r="H198" s="129" t="s">
        <v>502</v>
      </c>
      <c r="I198" s="144" t="s">
        <v>575</v>
      </c>
      <c r="J198" s="128">
        <v>0.33333333333333331</v>
      </c>
      <c r="K198" s="127" t="s">
        <v>534</v>
      </c>
      <c r="L198" s="180"/>
      <c r="M198" s="180"/>
      <c r="N198" s="95"/>
    </row>
    <row r="199" spans="1:14" s="30" customFormat="1" ht="35.1" customHeight="1" x14ac:dyDescent="0.25">
      <c r="A199" s="94"/>
      <c r="B199" s="142"/>
      <c r="C199" s="148" t="s">
        <v>263</v>
      </c>
      <c r="D199" s="143"/>
      <c r="E199" s="143"/>
      <c r="F199" s="143"/>
      <c r="G199" s="143"/>
      <c r="H199" s="129" t="s">
        <v>196</v>
      </c>
      <c r="I199" s="144" t="s">
        <v>576</v>
      </c>
      <c r="J199" s="128">
        <v>0.375</v>
      </c>
      <c r="K199" s="127" t="s">
        <v>330</v>
      </c>
      <c r="L199" s="180"/>
      <c r="M199" s="180"/>
      <c r="N199" s="95"/>
    </row>
    <row r="200" spans="1:14" s="30" customFormat="1" ht="35.1" customHeight="1" x14ac:dyDescent="0.25">
      <c r="A200" s="94"/>
      <c r="B200" s="142"/>
      <c r="C200" s="148" t="s">
        <v>264</v>
      </c>
      <c r="D200" s="143"/>
      <c r="E200" s="143"/>
      <c r="F200" s="143"/>
      <c r="G200" s="143"/>
      <c r="H200" s="129" t="s">
        <v>196</v>
      </c>
      <c r="I200" s="144" t="s">
        <v>576</v>
      </c>
      <c r="J200" s="128">
        <v>0.625</v>
      </c>
      <c r="K200" s="127" t="s">
        <v>221</v>
      </c>
      <c r="L200" s="180"/>
      <c r="M200" s="180"/>
      <c r="N200" s="95"/>
    </row>
    <row r="201" spans="1:14" s="30" customFormat="1" ht="35.1" customHeight="1" x14ac:dyDescent="0.25">
      <c r="A201" s="94"/>
      <c r="B201" s="142"/>
      <c r="C201" s="148" t="s">
        <v>265</v>
      </c>
      <c r="D201" s="143"/>
      <c r="E201" s="143"/>
      <c r="F201" s="143"/>
      <c r="G201" s="143"/>
      <c r="H201" s="129" t="s">
        <v>196</v>
      </c>
      <c r="I201" s="144" t="s">
        <v>577</v>
      </c>
      <c r="J201" s="128">
        <v>0.66666666666666663</v>
      </c>
      <c r="K201" s="127" t="s">
        <v>301</v>
      </c>
      <c r="L201" s="180"/>
      <c r="M201" s="180"/>
      <c r="N201" s="95"/>
    </row>
    <row r="202" spans="1:14" s="30" customFormat="1" ht="35.1" customHeight="1" x14ac:dyDescent="0.25">
      <c r="A202" s="94"/>
      <c r="B202" s="142"/>
      <c r="C202" s="148" t="s">
        <v>266</v>
      </c>
      <c r="D202" s="143"/>
      <c r="E202" s="143"/>
      <c r="F202" s="143"/>
      <c r="G202" s="143"/>
      <c r="H202" s="129" t="s">
        <v>196</v>
      </c>
      <c r="I202" s="144" t="s">
        <v>578</v>
      </c>
      <c r="J202" s="128">
        <v>0.35416666666666669</v>
      </c>
      <c r="K202" s="127" t="s">
        <v>579</v>
      </c>
      <c r="L202" s="180"/>
      <c r="M202" s="180"/>
      <c r="N202" s="95"/>
    </row>
    <row r="203" spans="1:14" s="30" customFormat="1" ht="35.1" customHeight="1" x14ac:dyDescent="0.25">
      <c r="A203" s="94"/>
      <c r="B203" s="142"/>
      <c r="C203" s="148" t="s">
        <v>267</v>
      </c>
      <c r="D203" s="143"/>
      <c r="E203" s="143"/>
      <c r="F203" s="143"/>
      <c r="G203" s="143"/>
      <c r="H203" s="129" t="s">
        <v>196</v>
      </c>
      <c r="I203" s="144" t="s">
        <v>580</v>
      </c>
      <c r="J203" s="128">
        <v>0.41666666666666669</v>
      </c>
      <c r="K203" s="127" t="s">
        <v>219</v>
      </c>
      <c r="L203" s="180"/>
      <c r="M203" s="180"/>
      <c r="N203" s="95"/>
    </row>
    <row r="204" spans="1:14" s="30" customFormat="1" ht="35.1" customHeight="1" x14ac:dyDescent="0.25">
      <c r="A204" s="94"/>
      <c r="B204" s="142"/>
      <c r="C204" s="148" t="s">
        <v>268</v>
      </c>
      <c r="D204" s="143"/>
      <c r="E204" s="143"/>
      <c r="F204" s="143"/>
      <c r="G204" s="143"/>
      <c r="H204" s="129" t="s">
        <v>502</v>
      </c>
      <c r="I204" s="144" t="s">
        <v>580</v>
      </c>
      <c r="J204" s="128">
        <v>0.41666666666666669</v>
      </c>
      <c r="K204" s="127" t="s">
        <v>299</v>
      </c>
      <c r="L204" s="180"/>
      <c r="M204" s="180"/>
      <c r="N204" s="95"/>
    </row>
    <row r="205" spans="1:14" s="30" customFormat="1" ht="35.1" customHeight="1" x14ac:dyDescent="0.25">
      <c r="A205" s="94"/>
      <c r="B205" s="142"/>
      <c r="C205" s="148" t="s">
        <v>269</v>
      </c>
      <c r="D205" s="143"/>
      <c r="E205" s="143"/>
      <c r="F205" s="143"/>
      <c r="G205" s="143"/>
      <c r="H205" s="129" t="s">
        <v>502</v>
      </c>
      <c r="I205" s="144" t="s">
        <v>580</v>
      </c>
      <c r="J205" s="128">
        <v>0.52083333333333337</v>
      </c>
      <c r="K205" s="127" t="s">
        <v>272</v>
      </c>
      <c r="L205" s="180"/>
      <c r="M205" s="180"/>
      <c r="N205" s="95"/>
    </row>
    <row r="206" spans="1:14" s="30" customFormat="1" ht="35.1" customHeight="1" x14ac:dyDescent="0.25">
      <c r="A206" s="94"/>
      <c r="B206" s="142"/>
      <c r="C206" s="148" t="s">
        <v>270</v>
      </c>
      <c r="D206" s="143"/>
      <c r="E206" s="143"/>
      <c r="F206" s="143"/>
      <c r="G206" s="143"/>
      <c r="H206" s="129" t="s">
        <v>196</v>
      </c>
      <c r="I206" s="144" t="s">
        <v>580</v>
      </c>
      <c r="J206" s="128">
        <v>0.83333333333333337</v>
      </c>
      <c r="K206" s="127" t="s">
        <v>581</v>
      </c>
      <c r="L206" s="180"/>
      <c r="M206" s="180"/>
      <c r="N206" s="95"/>
    </row>
    <row r="207" spans="1:14" s="30" customFormat="1" ht="35.1" customHeight="1" x14ac:dyDescent="0.25">
      <c r="A207" s="94"/>
      <c r="B207" s="142"/>
      <c r="C207" s="148" t="s">
        <v>271</v>
      </c>
      <c r="D207" s="143"/>
      <c r="E207" s="143"/>
      <c r="F207" s="143"/>
      <c r="G207" s="143"/>
      <c r="H207" s="129" t="s">
        <v>196</v>
      </c>
      <c r="I207" s="144" t="s">
        <v>582</v>
      </c>
      <c r="J207" s="128">
        <v>0.33333333333333331</v>
      </c>
      <c r="K207" s="127" t="s">
        <v>222</v>
      </c>
      <c r="L207" s="180"/>
      <c r="M207" s="180"/>
      <c r="N207" s="95"/>
    </row>
    <row r="208" spans="1:14" s="30" customFormat="1" ht="35.1" customHeight="1" x14ac:dyDescent="0.25">
      <c r="A208" s="94"/>
      <c r="B208" s="142"/>
      <c r="C208" s="148" t="s">
        <v>273</v>
      </c>
      <c r="D208" s="143"/>
      <c r="E208" s="143"/>
      <c r="F208" s="143"/>
      <c r="G208" s="143"/>
      <c r="H208" s="129" t="s">
        <v>502</v>
      </c>
      <c r="I208" s="144" t="s">
        <v>582</v>
      </c>
      <c r="J208" s="128">
        <v>0.375</v>
      </c>
      <c r="K208" s="127" t="s">
        <v>534</v>
      </c>
      <c r="L208" s="180"/>
      <c r="M208" s="180"/>
      <c r="N208" s="95"/>
    </row>
    <row r="209" spans="1:14" s="30" customFormat="1" ht="35.1" customHeight="1" x14ac:dyDescent="0.25">
      <c r="A209" s="94"/>
      <c r="B209" s="142"/>
      <c r="C209" s="148" t="s">
        <v>274</v>
      </c>
      <c r="D209" s="143"/>
      <c r="E209" s="143"/>
      <c r="F209" s="143"/>
      <c r="G209" s="143"/>
      <c r="H209" s="129" t="s">
        <v>196</v>
      </c>
      <c r="I209" s="144" t="s">
        <v>582</v>
      </c>
      <c r="J209" s="128">
        <v>0.66666666666666663</v>
      </c>
      <c r="K209" s="127" t="s">
        <v>313</v>
      </c>
      <c r="L209" s="180"/>
      <c r="M209" s="180"/>
      <c r="N209" s="95"/>
    </row>
    <row r="210" spans="1:14" s="30" customFormat="1" ht="35.1" customHeight="1" x14ac:dyDescent="0.25">
      <c r="A210" s="94"/>
      <c r="B210" s="142"/>
      <c r="C210" s="148" t="s">
        <v>275</v>
      </c>
      <c r="D210" s="143"/>
      <c r="E210" s="143"/>
      <c r="F210" s="143"/>
      <c r="G210" s="143"/>
      <c r="H210" s="129" t="s">
        <v>196</v>
      </c>
      <c r="I210" s="144" t="s">
        <v>583</v>
      </c>
      <c r="J210" s="128">
        <v>0.54166666666666663</v>
      </c>
      <c r="K210" s="127" t="s">
        <v>543</v>
      </c>
      <c r="L210" s="180"/>
      <c r="M210" s="180"/>
      <c r="N210" s="95"/>
    </row>
    <row r="211" spans="1:14" s="30" customFormat="1" ht="35.1" customHeight="1" x14ac:dyDescent="0.25">
      <c r="A211" s="94"/>
      <c r="B211" s="142"/>
      <c r="C211" s="148" t="s">
        <v>276</v>
      </c>
      <c r="D211" s="143"/>
      <c r="E211" s="143"/>
      <c r="F211" s="143"/>
      <c r="G211" s="143"/>
      <c r="H211" s="129" t="s">
        <v>196</v>
      </c>
      <c r="I211" s="144" t="s">
        <v>584</v>
      </c>
      <c r="J211" s="128">
        <v>0.33333333333333331</v>
      </c>
      <c r="K211" s="128" t="s">
        <v>585</v>
      </c>
      <c r="L211" s="180"/>
      <c r="M211" s="180"/>
      <c r="N211" s="95"/>
    </row>
    <row r="212" spans="1:14" s="30" customFormat="1" ht="35.1" customHeight="1" x14ac:dyDescent="0.25">
      <c r="A212" s="94"/>
      <c r="B212" s="142"/>
      <c r="C212" s="148" t="s">
        <v>277</v>
      </c>
      <c r="D212" s="143"/>
      <c r="E212" s="143"/>
      <c r="F212" s="143"/>
      <c r="G212" s="143"/>
      <c r="H212" s="129" t="s">
        <v>502</v>
      </c>
      <c r="I212" s="130" t="s">
        <v>586</v>
      </c>
      <c r="J212" s="128">
        <v>0.375</v>
      </c>
      <c r="K212" s="127" t="s">
        <v>314</v>
      </c>
      <c r="L212" s="180"/>
      <c r="M212" s="180"/>
      <c r="N212" s="95"/>
    </row>
    <row r="213" spans="1:14" s="30" customFormat="1" ht="35.1" customHeight="1" x14ac:dyDescent="0.25">
      <c r="A213" s="94"/>
      <c r="B213" s="142"/>
      <c r="C213" s="148" t="s">
        <v>278</v>
      </c>
      <c r="D213" s="143"/>
      <c r="E213" s="143"/>
      <c r="F213" s="143"/>
      <c r="G213" s="143"/>
      <c r="H213" s="129" t="s">
        <v>196</v>
      </c>
      <c r="I213" s="144" t="s">
        <v>362</v>
      </c>
      <c r="J213" s="128">
        <v>0.625</v>
      </c>
      <c r="K213" s="127" t="s">
        <v>587</v>
      </c>
      <c r="L213" s="180"/>
      <c r="M213" s="180"/>
      <c r="N213" s="95"/>
    </row>
    <row r="214" spans="1:14" s="30" customFormat="1" ht="35.1" customHeight="1" x14ac:dyDescent="0.25">
      <c r="A214" s="94"/>
      <c r="B214" s="142"/>
      <c r="C214" s="148" t="s">
        <v>279</v>
      </c>
      <c r="D214" s="143"/>
      <c r="E214" s="143"/>
      <c r="F214" s="143"/>
      <c r="G214" s="143"/>
      <c r="H214" s="129" t="s">
        <v>502</v>
      </c>
      <c r="I214" s="144" t="s">
        <v>588</v>
      </c>
      <c r="J214" s="128">
        <v>0.625</v>
      </c>
      <c r="K214" s="127" t="s">
        <v>224</v>
      </c>
      <c r="L214" s="180"/>
      <c r="M214" s="180"/>
      <c r="N214" s="95"/>
    </row>
    <row r="215" spans="1:14" s="30" customFormat="1" ht="35.1" customHeight="1" x14ac:dyDescent="0.25">
      <c r="A215" s="94"/>
      <c r="B215" s="142"/>
      <c r="C215" s="148" t="s">
        <v>281</v>
      </c>
      <c r="D215" s="143"/>
      <c r="E215" s="143"/>
      <c r="F215" s="143"/>
      <c r="G215" s="143"/>
      <c r="H215" s="129" t="s">
        <v>502</v>
      </c>
      <c r="I215" s="144" t="s">
        <v>588</v>
      </c>
      <c r="J215" s="128">
        <v>0.66666666666666663</v>
      </c>
      <c r="K215" s="127" t="s">
        <v>589</v>
      </c>
      <c r="L215" s="180"/>
      <c r="M215" s="180"/>
      <c r="N215" s="95"/>
    </row>
    <row r="216" spans="1:14" s="30" customFormat="1" ht="35.1" customHeight="1" x14ac:dyDescent="0.25">
      <c r="A216" s="94"/>
      <c r="B216" s="142"/>
      <c r="C216" s="148" t="s">
        <v>282</v>
      </c>
      <c r="D216" s="143"/>
      <c r="E216" s="143"/>
      <c r="F216" s="143"/>
      <c r="G216" s="143"/>
      <c r="H216" s="129" t="s">
        <v>502</v>
      </c>
      <c r="I216" s="144" t="s">
        <v>588</v>
      </c>
      <c r="J216" s="128">
        <v>0.75</v>
      </c>
      <c r="K216" s="127" t="s">
        <v>590</v>
      </c>
      <c r="L216" s="180"/>
      <c r="M216" s="180"/>
      <c r="N216" s="95"/>
    </row>
    <row r="217" spans="1:14" s="30" customFormat="1" ht="35.1" customHeight="1" x14ac:dyDescent="0.25">
      <c r="A217" s="94"/>
      <c r="B217" s="142"/>
      <c r="C217" s="148" t="s">
        <v>283</v>
      </c>
      <c r="D217" s="143"/>
      <c r="E217" s="143"/>
      <c r="F217" s="143"/>
      <c r="G217" s="143"/>
      <c r="H217" s="129" t="s">
        <v>196</v>
      </c>
      <c r="I217" s="144" t="s">
        <v>591</v>
      </c>
      <c r="J217" s="128">
        <v>0.625</v>
      </c>
      <c r="K217" s="127" t="s">
        <v>532</v>
      </c>
      <c r="L217" s="180"/>
      <c r="M217" s="180"/>
      <c r="N217" s="95"/>
    </row>
    <row r="218" spans="1:14" s="30" customFormat="1" ht="35.1" customHeight="1" x14ac:dyDescent="0.25">
      <c r="A218" s="94"/>
      <c r="B218" s="142"/>
      <c r="C218" s="148" t="s">
        <v>284</v>
      </c>
      <c r="D218" s="143"/>
      <c r="E218" s="143"/>
      <c r="F218" s="143"/>
      <c r="G218" s="143"/>
      <c r="H218" s="129" t="s">
        <v>502</v>
      </c>
      <c r="I218" s="144" t="s">
        <v>592</v>
      </c>
      <c r="J218" s="128">
        <v>0.47916666666666669</v>
      </c>
      <c r="K218" s="127" t="s">
        <v>198</v>
      </c>
      <c r="L218" s="180"/>
      <c r="M218" s="180"/>
      <c r="N218" s="95"/>
    </row>
    <row r="219" spans="1:14" s="30" customFormat="1" ht="35.1" customHeight="1" x14ac:dyDescent="0.25">
      <c r="A219" s="94"/>
      <c r="B219" s="142"/>
      <c r="C219" s="148" t="s">
        <v>285</v>
      </c>
      <c r="D219" s="143"/>
      <c r="E219" s="143"/>
      <c r="F219" s="143"/>
      <c r="G219" s="143"/>
      <c r="H219" s="129" t="s">
        <v>502</v>
      </c>
      <c r="I219" s="144" t="s">
        <v>593</v>
      </c>
      <c r="J219" s="128">
        <v>0.625</v>
      </c>
      <c r="K219" s="127" t="s">
        <v>200</v>
      </c>
      <c r="L219" s="180"/>
      <c r="M219" s="180"/>
      <c r="N219" s="95"/>
    </row>
    <row r="220" spans="1:14" s="30" customFormat="1" ht="35.1" customHeight="1" x14ac:dyDescent="0.25">
      <c r="A220" s="94"/>
      <c r="B220" s="142"/>
      <c r="C220" s="148" t="s">
        <v>286</v>
      </c>
      <c r="D220" s="143"/>
      <c r="E220" s="143"/>
      <c r="F220" s="143"/>
      <c r="G220" s="143"/>
      <c r="H220" s="129" t="s">
        <v>196</v>
      </c>
      <c r="I220" s="144" t="s">
        <v>593</v>
      </c>
      <c r="J220" s="128">
        <v>0.6875</v>
      </c>
      <c r="K220" s="127" t="s">
        <v>594</v>
      </c>
      <c r="L220" s="180"/>
      <c r="M220" s="180"/>
      <c r="N220" s="95"/>
    </row>
    <row r="221" spans="1:14" s="30" customFormat="1" ht="35.1" customHeight="1" x14ac:dyDescent="0.25">
      <c r="A221" s="94"/>
      <c r="B221" s="142"/>
      <c r="C221" s="148" t="s">
        <v>287</v>
      </c>
      <c r="D221" s="143"/>
      <c r="E221" s="143"/>
      <c r="F221" s="143"/>
      <c r="G221" s="143"/>
      <c r="H221" s="129" t="s">
        <v>196</v>
      </c>
      <c r="I221" s="144" t="s">
        <v>595</v>
      </c>
      <c r="J221" s="128">
        <v>0.33333333333333331</v>
      </c>
      <c r="K221" s="127" t="s">
        <v>332</v>
      </c>
      <c r="L221" s="180"/>
      <c r="M221" s="180"/>
      <c r="N221" s="95"/>
    </row>
    <row r="222" spans="1:14" s="30" customFormat="1" ht="35.1" customHeight="1" x14ac:dyDescent="0.25">
      <c r="A222" s="94"/>
      <c r="B222" s="142"/>
      <c r="C222" s="148" t="s">
        <v>288</v>
      </c>
      <c r="D222" s="143"/>
      <c r="E222" s="143"/>
      <c r="F222" s="143"/>
      <c r="G222" s="143"/>
      <c r="H222" s="129" t="s">
        <v>502</v>
      </c>
      <c r="I222" s="144" t="s">
        <v>577</v>
      </c>
      <c r="J222" s="128">
        <v>0.45833333333333331</v>
      </c>
      <c r="K222" s="127" t="s">
        <v>202</v>
      </c>
      <c r="L222" s="180"/>
      <c r="M222" s="180"/>
      <c r="N222" s="95"/>
    </row>
    <row r="223" spans="1:14" s="30" customFormat="1" ht="35.1" customHeight="1" x14ac:dyDescent="0.25">
      <c r="A223" s="94"/>
      <c r="B223" s="142"/>
      <c r="C223" s="148" t="s">
        <v>289</v>
      </c>
      <c r="D223" s="143"/>
      <c r="E223" s="143"/>
      <c r="F223" s="143"/>
      <c r="G223" s="143"/>
      <c r="H223" s="129" t="s">
        <v>502</v>
      </c>
      <c r="I223" s="144" t="s">
        <v>596</v>
      </c>
      <c r="J223" s="128">
        <v>0.625</v>
      </c>
      <c r="K223" s="127" t="s">
        <v>532</v>
      </c>
      <c r="L223" s="180"/>
      <c r="M223" s="180"/>
      <c r="N223" s="95"/>
    </row>
    <row r="224" spans="1:14" s="30" customFormat="1" ht="35.1" customHeight="1" x14ac:dyDescent="0.25">
      <c r="A224" s="94"/>
      <c r="B224" s="142"/>
      <c r="C224" s="148" t="s">
        <v>290</v>
      </c>
      <c r="D224" s="143"/>
      <c r="E224" s="143"/>
      <c r="F224" s="143"/>
      <c r="G224" s="143"/>
      <c r="H224" s="129" t="s">
        <v>196</v>
      </c>
      <c r="I224" s="144" t="s">
        <v>597</v>
      </c>
      <c r="J224" s="128">
        <v>0.33333333333333331</v>
      </c>
      <c r="K224" s="127" t="s">
        <v>534</v>
      </c>
      <c r="L224" s="180"/>
      <c r="M224" s="180"/>
      <c r="N224" s="95"/>
    </row>
    <row r="225" spans="1:14" s="30" customFormat="1" ht="35.1" customHeight="1" x14ac:dyDescent="0.25">
      <c r="A225" s="94"/>
      <c r="B225" s="142"/>
      <c r="C225" s="148" t="s">
        <v>292</v>
      </c>
      <c r="D225" s="143"/>
      <c r="E225" s="143"/>
      <c r="F225" s="143"/>
      <c r="G225" s="143"/>
      <c r="H225" s="129" t="s">
        <v>502</v>
      </c>
      <c r="I225" s="144" t="s">
        <v>598</v>
      </c>
      <c r="J225" s="128">
        <v>0.54166666666666663</v>
      </c>
      <c r="K225" s="127" t="s">
        <v>599</v>
      </c>
      <c r="L225" s="180"/>
      <c r="M225" s="180"/>
      <c r="N225" s="95"/>
    </row>
    <row r="226" spans="1:14" s="30" customFormat="1" ht="35.1" customHeight="1" x14ac:dyDescent="0.25">
      <c r="A226" s="94"/>
      <c r="B226" s="142"/>
      <c r="C226" s="148" t="s">
        <v>293</v>
      </c>
      <c r="D226" s="143"/>
      <c r="E226" s="143"/>
      <c r="F226" s="143"/>
      <c r="G226" s="143"/>
      <c r="H226" s="129" t="s">
        <v>502</v>
      </c>
      <c r="I226" s="144" t="s">
        <v>600</v>
      </c>
      <c r="J226" s="128">
        <v>0.45833333333333331</v>
      </c>
      <c r="K226" s="127" t="s">
        <v>199</v>
      </c>
      <c r="L226" s="180"/>
      <c r="M226" s="180"/>
      <c r="N226" s="95"/>
    </row>
    <row r="227" spans="1:14" s="30" customFormat="1" ht="35.1" customHeight="1" x14ac:dyDescent="0.25">
      <c r="A227" s="94"/>
      <c r="B227" s="142"/>
      <c r="C227" s="148" t="s">
        <v>294</v>
      </c>
      <c r="D227" s="143"/>
      <c r="E227" s="143"/>
      <c r="F227" s="143"/>
      <c r="G227" s="143"/>
      <c r="H227" s="129" t="s">
        <v>196</v>
      </c>
      <c r="I227" s="144" t="s">
        <v>601</v>
      </c>
      <c r="J227" s="128">
        <v>0.72916666666666663</v>
      </c>
      <c r="K227" s="127" t="s">
        <v>328</v>
      </c>
      <c r="L227" s="180"/>
      <c r="M227" s="180"/>
      <c r="N227" s="95"/>
    </row>
    <row r="228" spans="1:14" s="30" customFormat="1" ht="35.1" customHeight="1" x14ac:dyDescent="0.25">
      <c r="A228" s="94"/>
      <c r="B228" s="142"/>
      <c r="C228" s="148" t="s">
        <v>295</v>
      </c>
      <c r="D228" s="143"/>
      <c r="E228" s="143"/>
      <c r="F228" s="143"/>
      <c r="G228" s="143"/>
      <c r="H228" s="129" t="s">
        <v>196</v>
      </c>
      <c r="I228" s="144" t="s">
        <v>602</v>
      </c>
      <c r="J228" s="128">
        <v>0.33333333333333331</v>
      </c>
      <c r="K228" s="127" t="s">
        <v>297</v>
      </c>
      <c r="L228" s="180"/>
      <c r="M228" s="180"/>
      <c r="N228" s="95"/>
    </row>
    <row r="229" spans="1:14" s="146" customFormat="1" ht="35.1" customHeight="1" x14ac:dyDescent="0.25">
      <c r="A229" s="149"/>
      <c r="B229" s="155"/>
      <c r="C229" s="148" t="s">
        <v>449</v>
      </c>
      <c r="D229" s="153"/>
      <c r="E229" s="153"/>
      <c r="F229" s="153"/>
      <c r="G229" s="153"/>
      <c r="H229" s="129" t="s">
        <v>196</v>
      </c>
      <c r="I229" s="154">
        <v>43744</v>
      </c>
      <c r="J229" s="128">
        <v>0.875</v>
      </c>
      <c r="K229" s="127" t="s">
        <v>327</v>
      </c>
      <c r="L229" s="180"/>
      <c r="M229" s="180"/>
      <c r="N229" s="150"/>
    </row>
    <row r="230" spans="1:14" s="146" customFormat="1" ht="35.1" customHeight="1" x14ac:dyDescent="0.25">
      <c r="A230" s="149"/>
      <c r="B230" s="155"/>
      <c r="C230" s="148" t="s">
        <v>296</v>
      </c>
      <c r="D230" s="153"/>
      <c r="E230" s="153"/>
      <c r="F230" s="153"/>
      <c r="G230" s="153"/>
      <c r="H230" s="129" t="s">
        <v>196</v>
      </c>
      <c r="I230" s="154" t="s">
        <v>603</v>
      </c>
      <c r="J230" s="128">
        <v>0.375</v>
      </c>
      <c r="K230" s="127" t="s">
        <v>297</v>
      </c>
      <c r="L230" s="180"/>
      <c r="M230" s="180"/>
      <c r="N230" s="150"/>
    </row>
    <row r="231" spans="1:14" s="146" customFormat="1" ht="35.1" customHeight="1" x14ac:dyDescent="0.25">
      <c r="A231" s="149"/>
      <c r="B231" s="155"/>
      <c r="C231" s="148" t="s">
        <v>450</v>
      </c>
      <c r="D231" s="153"/>
      <c r="E231" s="153"/>
      <c r="F231" s="153"/>
      <c r="G231" s="153"/>
      <c r="H231" s="129" t="s">
        <v>196</v>
      </c>
      <c r="I231" s="154" t="s">
        <v>604</v>
      </c>
      <c r="J231" s="128">
        <v>0.375</v>
      </c>
      <c r="K231" s="127" t="s">
        <v>605</v>
      </c>
      <c r="L231" s="180"/>
      <c r="M231" s="180"/>
      <c r="N231" s="150"/>
    </row>
    <row r="232" spans="1:14" s="146" customFormat="1" ht="35.1" customHeight="1" x14ac:dyDescent="0.25">
      <c r="A232" s="149"/>
      <c r="B232" s="155"/>
      <c r="C232" s="148" t="s">
        <v>451</v>
      </c>
      <c r="D232" s="153"/>
      <c r="E232" s="153"/>
      <c r="F232" s="153"/>
      <c r="G232" s="153"/>
      <c r="H232" s="129" t="s">
        <v>196</v>
      </c>
      <c r="I232" s="154" t="s">
        <v>604</v>
      </c>
      <c r="J232" s="128">
        <v>0.66666666666666663</v>
      </c>
      <c r="K232" s="127" t="s">
        <v>261</v>
      </c>
      <c r="L232" s="180"/>
      <c r="M232" s="180"/>
      <c r="N232" s="150"/>
    </row>
    <row r="233" spans="1:14" s="146" customFormat="1" ht="35.1" customHeight="1" x14ac:dyDescent="0.25">
      <c r="A233" s="149"/>
      <c r="B233" s="155"/>
      <c r="C233" s="148" t="s">
        <v>452</v>
      </c>
      <c r="D233" s="153"/>
      <c r="E233" s="153"/>
      <c r="F233" s="153"/>
      <c r="G233" s="153"/>
      <c r="H233" s="129" t="s">
        <v>502</v>
      </c>
      <c r="I233" s="154" t="s">
        <v>363</v>
      </c>
      <c r="J233" s="128">
        <v>0.41666666666666669</v>
      </c>
      <c r="K233" s="127" t="s">
        <v>606</v>
      </c>
      <c r="L233" s="180"/>
      <c r="M233" s="180"/>
      <c r="N233" s="150"/>
    </row>
    <row r="234" spans="1:14" s="146" customFormat="1" ht="35.1" customHeight="1" x14ac:dyDescent="0.25">
      <c r="A234" s="149"/>
      <c r="B234" s="155"/>
      <c r="C234" s="148" t="s">
        <v>453</v>
      </c>
      <c r="D234" s="153"/>
      <c r="E234" s="153"/>
      <c r="F234" s="153"/>
      <c r="G234" s="153"/>
      <c r="H234" s="129" t="s">
        <v>196</v>
      </c>
      <c r="I234" s="154" t="s">
        <v>607</v>
      </c>
      <c r="J234" s="128">
        <v>0.70833333333333337</v>
      </c>
      <c r="K234" s="127" t="s">
        <v>328</v>
      </c>
      <c r="L234" s="180"/>
      <c r="M234" s="180"/>
      <c r="N234" s="150"/>
    </row>
    <row r="235" spans="1:14" s="146" customFormat="1" ht="35.1" customHeight="1" x14ac:dyDescent="0.25">
      <c r="A235" s="149"/>
      <c r="B235" s="155"/>
      <c r="C235" s="148" t="s">
        <v>454</v>
      </c>
      <c r="D235" s="153"/>
      <c r="E235" s="153"/>
      <c r="F235" s="153"/>
      <c r="G235" s="153"/>
      <c r="H235" s="129" t="s">
        <v>502</v>
      </c>
      <c r="I235" s="154" t="s">
        <v>608</v>
      </c>
      <c r="J235" s="128">
        <v>0.35416666666666669</v>
      </c>
      <c r="K235" s="127" t="s">
        <v>219</v>
      </c>
      <c r="L235" s="180"/>
      <c r="M235" s="180"/>
      <c r="N235" s="150"/>
    </row>
    <row r="236" spans="1:14" s="146" customFormat="1" ht="35.1" customHeight="1" x14ac:dyDescent="0.25">
      <c r="A236" s="149"/>
      <c r="B236" s="155"/>
      <c r="C236" s="148" t="s">
        <v>455</v>
      </c>
      <c r="D236" s="153"/>
      <c r="E236" s="153"/>
      <c r="F236" s="153"/>
      <c r="G236" s="153"/>
      <c r="H236" s="129" t="s">
        <v>502</v>
      </c>
      <c r="I236" s="154" t="s">
        <v>608</v>
      </c>
      <c r="J236" s="128">
        <v>0.375</v>
      </c>
      <c r="K236" s="127" t="s">
        <v>198</v>
      </c>
      <c r="L236" s="180"/>
      <c r="M236" s="180"/>
      <c r="N236" s="150"/>
    </row>
    <row r="237" spans="1:14" s="146" customFormat="1" ht="35.1" customHeight="1" x14ac:dyDescent="0.25">
      <c r="A237" s="149"/>
      <c r="B237" s="155"/>
      <c r="C237" s="148" t="s">
        <v>456</v>
      </c>
      <c r="D237" s="153"/>
      <c r="E237" s="153"/>
      <c r="F237" s="153"/>
      <c r="G237" s="153"/>
      <c r="H237" s="129" t="s">
        <v>196</v>
      </c>
      <c r="I237" s="154" t="s">
        <v>609</v>
      </c>
      <c r="J237" s="128">
        <v>0.625</v>
      </c>
      <c r="K237" s="127" t="s">
        <v>532</v>
      </c>
      <c r="L237" s="180"/>
      <c r="M237" s="180"/>
      <c r="N237" s="150"/>
    </row>
    <row r="238" spans="1:14" s="146" customFormat="1" ht="35.1" customHeight="1" x14ac:dyDescent="0.25">
      <c r="A238" s="149"/>
      <c r="B238" s="155"/>
      <c r="C238" s="148" t="s">
        <v>457</v>
      </c>
      <c r="D238" s="153"/>
      <c r="E238" s="153"/>
      <c r="F238" s="153"/>
      <c r="G238" s="153"/>
      <c r="H238" s="129" t="s">
        <v>196</v>
      </c>
      <c r="I238" s="154" t="s">
        <v>610</v>
      </c>
      <c r="J238" s="128">
        <v>0.41666666666666669</v>
      </c>
      <c r="K238" s="127" t="s">
        <v>197</v>
      </c>
      <c r="L238" s="180"/>
      <c r="M238" s="180"/>
      <c r="N238" s="150"/>
    </row>
    <row r="239" spans="1:14" s="146" customFormat="1" ht="35.1" customHeight="1" x14ac:dyDescent="0.25">
      <c r="A239" s="149"/>
      <c r="B239" s="155"/>
      <c r="C239" s="148" t="s">
        <v>458</v>
      </c>
      <c r="D239" s="153"/>
      <c r="E239" s="153"/>
      <c r="F239" s="153"/>
      <c r="G239" s="153"/>
      <c r="H239" s="129" t="s">
        <v>196</v>
      </c>
      <c r="I239" s="154" t="s">
        <v>611</v>
      </c>
      <c r="J239" s="128">
        <v>0.39583333333333331</v>
      </c>
      <c r="K239" s="127" t="s">
        <v>219</v>
      </c>
      <c r="L239" s="180"/>
      <c r="M239" s="180"/>
      <c r="N239" s="150"/>
    </row>
    <row r="240" spans="1:14" s="146" customFormat="1" ht="35.1" customHeight="1" x14ac:dyDescent="0.25">
      <c r="A240" s="149"/>
      <c r="B240" s="155"/>
      <c r="C240" s="148" t="s">
        <v>459</v>
      </c>
      <c r="D240" s="153"/>
      <c r="E240" s="153"/>
      <c r="F240" s="153"/>
      <c r="G240" s="153"/>
      <c r="H240" s="129" t="s">
        <v>502</v>
      </c>
      <c r="I240" s="154" t="s">
        <v>612</v>
      </c>
      <c r="J240" s="128">
        <v>0.625</v>
      </c>
      <c r="K240" s="127" t="s">
        <v>200</v>
      </c>
      <c r="L240" s="180"/>
      <c r="M240" s="180"/>
      <c r="N240" s="150"/>
    </row>
    <row r="241" spans="1:14" s="146" customFormat="1" ht="35.1" customHeight="1" x14ac:dyDescent="0.25">
      <c r="A241" s="149"/>
      <c r="B241" s="155"/>
      <c r="C241" s="148" t="s">
        <v>460</v>
      </c>
      <c r="D241" s="153"/>
      <c r="E241" s="153"/>
      <c r="F241" s="153"/>
      <c r="G241" s="153"/>
      <c r="H241" s="129" t="s">
        <v>502</v>
      </c>
      <c r="I241" s="154" t="s">
        <v>613</v>
      </c>
      <c r="J241" s="128">
        <v>0.41666666666666669</v>
      </c>
      <c r="K241" s="127" t="s">
        <v>299</v>
      </c>
      <c r="L241" s="180"/>
      <c r="M241" s="180"/>
      <c r="N241" s="150"/>
    </row>
    <row r="242" spans="1:14" s="146" customFormat="1" ht="35.1" customHeight="1" x14ac:dyDescent="0.25">
      <c r="A242" s="149"/>
      <c r="B242" s="155"/>
      <c r="C242" s="148" t="s">
        <v>461</v>
      </c>
      <c r="D242" s="153"/>
      <c r="E242" s="153"/>
      <c r="F242" s="153"/>
      <c r="G242" s="153"/>
      <c r="H242" s="129" t="s">
        <v>502</v>
      </c>
      <c r="I242" s="154" t="s">
        <v>614</v>
      </c>
      <c r="J242" s="128">
        <v>0.45833333333333331</v>
      </c>
      <c r="K242" s="127" t="s">
        <v>199</v>
      </c>
      <c r="L242" s="180"/>
      <c r="M242" s="180"/>
      <c r="N242" s="150"/>
    </row>
    <row r="243" spans="1:14" s="146" customFormat="1" ht="35.1" customHeight="1" x14ac:dyDescent="0.25">
      <c r="A243" s="149"/>
      <c r="B243" s="155"/>
      <c r="C243" s="148" t="s">
        <v>462</v>
      </c>
      <c r="D243" s="153"/>
      <c r="E243" s="153"/>
      <c r="F243" s="153"/>
      <c r="G243" s="153"/>
      <c r="H243" s="129" t="s">
        <v>196</v>
      </c>
      <c r="I243" s="154" t="s">
        <v>615</v>
      </c>
      <c r="J243" s="128">
        <v>0.35416666666666669</v>
      </c>
      <c r="K243" s="127" t="s">
        <v>297</v>
      </c>
      <c r="L243" s="180"/>
      <c r="M243" s="180"/>
      <c r="N243" s="150"/>
    </row>
    <row r="244" spans="1:14" s="146" customFormat="1" ht="35.1" customHeight="1" x14ac:dyDescent="0.25">
      <c r="A244" s="149"/>
      <c r="B244" s="155"/>
      <c r="C244" s="148" t="s">
        <v>463</v>
      </c>
      <c r="D244" s="153"/>
      <c r="E244" s="153"/>
      <c r="F244" s="153"/>
      <c r="G244" s="153"/>
      <c r="H244" s="129" t="s">
        <v>502</v>
      </c>
      <c r="I244" s="154" t="s">
        <v>615</v>
      </c>
      <c r="J244" s="128">
        <v>0.66666666666666663</v>
      </c>
      <c r="K244" s="127" t="s">
        <v>301</v>
      </c>
      <c r="L244" s="180"/>
      <c r="M244" s="180"/>
      <c r="N244" s="150"/>
    </row>
    <row r="245" spans="1:14" s="146" customFormat="1" ht="35.1" customHeight="1" x14ac:dyDescent="0.25">
      <c r="A245" s="149"/>
      <c r="B245" s="155"/>
      <c r="C245" s="148" t="s">
        <v>464</v>
      </c>
      <c r="D245" s="153"/>
      <c r="E245" s="153"/>
      <c r="F245" s="153"/>
      <c r="G245" s="153"/>
      <c r="H245" s="129" t="s">
        <v>196</v>
      </c>
      <c r="I245" s="154" t="s">
        <v>616</v>
      </c>
      <c r="J245" s="128">
        <v>0.33333333333333331</v>
      </c>
      <c r="K245" s="127" t="s">
        <v>297</v>
      </c>
      <c r="L245" s="180"/>
      <c r="M245" s="180"/>
      <c r="N245" s="150"/>
    </row>
    <row r="246" spans="1:14" s="146" customFormat="1" ht="35.1" customHeight="1" x14ac:dyDescent="0.25">
      <c r="A246" s="149"/>
      <c r="B246" s="155"/>
      <c r="C246" s="148" t="s">
        <v>465</v>
      </c>
      <c r="D246" s="153"/>
      <c r="E246" s="153"/>
      <c r="F246" s="153"/>
      <c r="G246" s="153"/>
      <c r="H246" s="129" t="s">
        <v>196</v>
      </c>
      <c r="I246" s="154" t="s">
        <v>616</v>
      </c>
      <c r="J246" s="128">
        <v>0.58333333333333337</v>
      </c>
      <c r="K246" s="127" t="s">
        <v>280</v>
      </c>
      <c r="L246" s="180"/>
      <c r="M246" s="180"/>
      <c r="N246" s="150"/>
    </row>
    <row r="247" spans="1:14" s="146" customFormat="1" ht="35.1" customHeight="1" x14ac:dyDescent="0.25">
      <c r="A247" s="149"/>
      <c r="B247" s="155"/>
      <c r="C247" s="148" t="s">
        <v>466</v>
      </c>
      <c r="D247" s="153"/>
      <c r="E247" s="153"/>
      <c r="F247" s="153"/>
      <c r="G247" s="153"/>
      <c r="H247" s="129" t="s">
        <v>196</v>
      </c>
      <c r="I247" s="154" t="s">
        <v>617</v>
      </c>
      <c r="J247" s="128">
        <v>0.375</v>
      </c>
      <c r="K247" s="127" t="s">
        <v>219</v>
      </c>
      <c r="L247" s="180"/>
      <c r="M247" s="180"/>
      <c r="N247" s="150"/>
    </row>
    <row r="248" spans="1:14" s="146" customFormat="1" ht="35.1" customHeight="1" x14ac:dyDescent="0.25">
      <c r="A248" s="149"/>
      <c r="B248" s="155"/>
      <c r="C248" s="148" t="s">
        <v>467</v>
      </c>
      <c r="D248" s="153"/>
      <c r="E248" s="153"/>
      <c r="F248" s="153"/>
      <c r="G248" s="153"/>
      <c r="H248" s="129" t="s">
        <v>502</v>
      </c>
      <c r="I248" s="154" t="s">
        <v>617</v>
      </c>
      <c r="J248" s="128">
        <v>0.41666666666666669</v>
      </c>
      <c r="K248" s="127" t="s">
        <v>198</v>
      </c>
      <c r="L248" s="180"/>
      <c r="M248" s="180"/>
      <c r="N248" s="150"/>
    </row>
    <row r="249" spans="1:14" s="146" customFormat="1" ht="35.1" customHeight="1" x14ac:dyDescent="0.25">
      <c r="A249" s="149"/>
      <c r="B249" s="155"/>
      <c r="C249" s="148" t="s">
        <v>468</v>
      </c>
      <c r="D249" s="153"/>
      <c r="E249" s="153"/>
      <c r="F249" s="153"/>
      <c r="G249" s="153"/>
      <c r="H249" s="129" t="s">
        <v>502</v>
      </c>
      <c r="I249" s="154" t="s">
        <v>618</v>
      </c>
      <c r="J249" s="128">
        <v>0.41666666666666669</v>
      </c>
      <c r="K249" s="127" t="s">
        <v>299</v>
      </c>
      <c r="L249" s="180"/>
      <c r="M249" s="180"/>
      <c r="N249" s="150"/>
    </row>
    <row r="250" spans="1:14" s="146" customFormat="1" ht="35.1" customHeight="1" x14ac:dyDescent="0.25">
      <c r="A250" s="149"/>
      <c r="B250" s="155"/>
      <c r="C250" s="148" t="s">
        <v>469</v>
      </c>
      <c r="D250" s="153"/>
      <c r="E250" s="153"/>
      <c r="F250" s="153"/>
      <c r="G250" s="153"/>
      <c r="H250" s="129" t="s">
        <v>502</v>
      </c>
      <c r="I250" s="154" t="s">
        <v>618</v>
      </c>
      <c r="J250" s="128">
        <v>0.625</v>
      </c>
      <c r="K250" s="127" t="s">
        <v>200</v>
      </c>
      <c r="L250" s="180"/>
      <c r="M250" s="180"/>
      <c r="N250" s="150"/>
    </row>
    <row r="251" spans="1:14" s="146" customFormat="1" ht="35.1" customHeight="1" x14ac:dyDescent="0.25">
      <c r="A251" s="149"/>
      <c r="B251" s="155"/>
      <c r="C251" s="148" t="s">
        <v>470</v>
      </c>
      <c r="D251" s="153"/>
      <c r="E251" s="153"/>
      <c r="F251" s="153"/>
      <c r="G251" s="153"/>
      <c r="H251" s="129" t="s">
        <v>196</v>
      </c>
      <c r="I251" s="154" t="s">
        <v>618</v>
      </c>
      <c r="J251" s="128">
        <v>0.66666666666666663</v>
      </c>
      <c r="K251" s="127" t="s">
        <v>328</v>
      </c>
      <c r="L251" s="180"/>
      <c r="M251" s="180"/>
      <c r="N251" s="150"/>
    </row>
    <row r="252" spans="1:14" s="146" customFormat="1" ht="35.1" customHeight="1" x14ac:dyDescent="0.25">
      <c r="A252" s="149"/>
      <c r="B252" s="155"/>
      <c r="C252" s="148" t="s">
        <v>471</v>
      </c>
      <c r="D252" s="153"/>
      <c r="E252" s="153"/>
      <c r="F252" s="153"/>
      <c r="G252" s="153"/>
      <c r="H252" s="129" t="s">
        <v>196</v>
      </c>
      <c r="I252" s="154" t="s">
        <v>619</v>
      </c>
      <c r="J252" s="128">
        <v>0.625</v>
      </c>
      <c r="K252" s="127" t="s">
        <v>620</v>
      </c>
      <c r="L252" s="180"/>
      <c r="M252" s="180"/>
      <c r="N252" s="150"/>
    </row>
    <row r="253" spans="1:14" s="146" customFormat="1" ht="35.1" customHeight="1" x14ac:dyDescent="0.25">
      <c r="A253" s="149"/>
      <c r="B253" s="155"/>
      <c r="C253" s="148" t="s">
        <v>472</v>
      </c>
      <c r="D253" s="153"/>
      <c r="E253" s="153"/>
      <c r="F253" s="153"/>
      <c r="G253" s="153"/>
      <c r="H253" s="129" t="s">
        <v>196</v>
      </c>
      <c r="I253" s="154" t="s">
        <v>621</v>
      </c>
      <c r="J253" s="128">
        <v>0.41666666666666669</v>
      </c>
      <c r="K253" s="127" t="s">
        <v>220</v>
      </c>
      <c r="L253" s="180"/>
      <c r="M253" s="180"/>
      <c r="N253" s="150"/>
    </row>
    <row r="254" spans="1:14" s="146" customFormat="1" ht="35.1" customHeight="1" x14ac:dyDescent="0.25">
      <c r="A254" s="149"/>
      <c r="B254" s="155"/>
      <c r="C254" s="148" t="s">
        <v>473</v>
      </c>
      <c r="D254" s="153"/>
      <c r="E254" s="153"/>
      <c r="F254" s="153"/>
      <c r="G254" s="153"/>
      <c r="H254" s="129" t="s">
        <v>502</v>
      </c>
      <c r="I254" s="154" t="s">
        <v>621</v>
      </c>
      <c r="J254" s="128">
        <v>0.45833333333333331</v>
      </c>
      <c r="K254" s="127" t="s">
        <v>202</v>
      </c>
      <c r="L254" s="180"/>
      <c r="M254" s="180"/>
      <c r="N254" s="150"/>
    </row>
    <row r="255" spans="1:14" s="146" customFormat="1" ht="35.1" customHeight="1" x14ac:dyDescent="0.25">
      <c r="A255" s="149"/>
      <c r="B255" s="155"/>
      <c r="C255" s="148" t="s">
        <v>474</v>
      </c>
      <c r="D255" s="153"/>
      <c r="E255" s="153"/>
      <c r="F255" s="153"/>
      <c r="G255" s="153"/>
      <c r="H255" s="129" t="s">
        <v>502</v>
      </c>
      <c r="I255" s="154" t="s">
        <v>622</v>
      </c>
      <c r="J255" s="128">
        <v>0.41666666666666669</v>
      </c>
      <c r="K255" s="127" t="s">
        <v>623</v>
      </c>
      <c r="L255" s="180"/>
      <c r="M255" s="180"/>
      <c r="N255" s="150"/>
    </row>
    <row r="256" spans="1:14" s="146" customFormat="1" ht="35.1" customHeight="1" x14ac:dyDescent="0.25">
      <c r="A256" s="149"/>
      <c r="B256" s="155"/>
      <c r="C256" s="148" t="s">
        <v>475</v>
      </c>
      <c r="D256" s="153"/>
      <c r="E256" s="153"/>
      <c r="F256" s="153"/>
      <c r="G256" s="153"/>
      <c r="H256" s="129" t="s">
        <v>502</v>
      </c>
      <c r="I256" s="154" t="s">
        <v>624</v>
      </c>
      <c r="J256" s="128">
        <v>0.5</v>
      </c>
      <c r="K256" s="127" t="s">
        <v>223</v>
      </c>
      <c r="L256" s="180"/>
      <c r="M256" s="180"/>
      <c r="N256" s="150"/>
    </row>
    <row r="257" spans="1:14" s="146" customFormat="1" ht="35.1" customHeight="1" x14ac:dyDescent="0.25">
      <c r="A257" s="149"/>
      <c r="B257" s="155"/>
      <c r="C257" s="148" t="s">
        <v>476</v>
      </c>
      <c r="D257" s="153"/>
      <c r="E257" s="153"/>
      <c r="F257" s="153"/>
      <c r="G257" s="153"/>
      <c r="H257" s="129" t="s">
        <v>502</v>
      </c>
      <c r="I257" s="154" t="s">
        <v>625</v>
      </c>
      <c r="J257" s="128">
        <v>0.33333333333333331</v>
      </c>
      <c r="K257" s="127" t="s">
        <v>534</v>
      </c>
      <c r="L257" s="180"/>
      <c r="M257" s="180"/>
      <c r="N257" s="150"/>
    </row>
    <row r="258" spans="1:14" s="146" customFormat="1" ht="35.1" customHeight="1" x14ac:dyDescent="0.25">
      <c r="A258" s="149"/>
      <c r="B258" s="155"/>
      <c r="C258" s="148" t="s">
        <v>477</v>
      </c>
      <c r="D258" s="153"/>
      <c r="E258" s="153"/>
      <c r="F258" s="153"/>
      <c r="G258" s="153"/>
      <c r="H258" s="129" t="s">
        <v>196</v>
      </c>
      <c r="I258" s="154" t="s">
        <v>625</v>
      </c>
      <c r="J258" s="128">
        <v>0.75</v>
      </c>
      <c r="K258" s="127" t="s">
        <v>626</v>
      </c>
      <c r="L258" s="180"/>
      <c r="M258" s="180"/>
      <c r="N258" s="150"/>
    </row>
    <row r="259" spans="1:14" s="146" customFormat="1" ht="35.1" customHeight="1" x14ac:dyDescent="0.25">
      <c r="A259" s="149"/>
      <c r="B259" s="155"/>
      <c r="C259" s="148" t="s">
        <v>478</v>
      </c>
      <c r="D259" s="153"/>
      <c r="E259" s="153"/>
      <c r="F259" s="153"/>
      <c r="G259" s="153"/>
      <c r="H259" s="129" t="s">
        <v>196</v>
      </c>
      <c r="I259" s="154" t="s">
        <v>627</v>
      </c>
      <c r="J259" s="128">
        <v>0.5</v>
      </c>
      <c r="K259" s="127" t="s">
        <v>272</v>
      </c>
      <c r="L259" s="180"/>
      <c r="M259" s="180"/>
      <c r="N259" s="150"/>
    </row>
    <row r="260" spans="1:14" s="146" customFormat="1" ht="35.1" customHeight="1" x14ac:dyDescent="0.25">
      <c r="A260" s="149"/>
      <c r="B260" s="155"/>
      <c r="C260" s="148" t="s">
        <v>479</v>
      </c>
      <c r="D260" s="153"/>
      <c r="E260" s="153"/>
      <c r="F260" s="153"/>
      <c r="G260" s="153"/>
      <c r="H260" s="129" t="s">
        <v>502</v>
      </c>
      <c r="I260" s="154" t="s">
        <v>628</v>
      </c>
      <c r="J260" s="128">
        <v>0.41666666666666669</v>
      </c>
      <c r="K260" s="127" t="s">
        <v>629</v>
      </c>
      <c r="L260" s="180"/>
      <c r="M260" s="180"/>
      <c r="N260" s="150"/>
    </row>
    <row r="261" spans="1:14" s="146" customFormat="1" ht="35.1" customHeight="1" x14ac:dyDescent="0.25">
      <c r="A261" s="149"/>
      <c r="B261" s="155"/>
      <c r="C261" s="148" t="s">
        <v>480</v>
      </c>
      <c r="D261" s="153"/>
      <c r="E261" s="153"/>
      <c r="F261" s="153"/>
      <c r="G261" s="153"/>
      <c r="H261" s="129" t="s">
        <v>196</v>
      </c>
      <c r="I261" s="154" t="s">
        <v>628</v>
      </c>
      <c r="J261" s="128">
        <v>0.625</v>
      </c>
      <c r="K261" s="127" t="s">
        <v>224</v>
      </c>
      <c r="L261" s="180"/>
      <c r="M261" s="180"/>
      <c r="N261" s="150"/>
    </row>
    <row r="262" spans="1:14" s="146" customFormat="1" ht="35.1" customHeight="1" x14ac:dyDescent="0.25">
      <c r="A262" s="149"/>
      <c r="B262" s="155"/>
      <c r="C262" s="148" t="s">
        <v>481</v>
      </c>
      <c r="D262" s="153"/>
      <c r="E262" s="153"/>
      <c r="F262" s="153"/>
      <c r="G262" s="153"/>
      <c r="H262" s="129" t="s">
        <v>196</v>
      </c>
      <c r="I262" s="154" t="s">
        <v>630</v>
      </c>
      <c r="J262" s="128">
        <v>0.625</v>
      </c>
      <c r="K262" s="127" t="s">
        <v>221</v>
      </c>
      <c r="L262" s="180"/>
      <c r="M262" s="180"/>
      <c r="N262" s="150"/>
    </row>
    <row r="263" spans="1:14" s="146" customFormat="1" ht="35.1" customHeight="1" x14ac:dyDescent="0.25">
      <c r="A263" s="149"/>
      <c r="B263" s="155"/>
      <c r="C263" s="148" t="s">
        <v>482</v>
      </c>
      <c r="D263" s="153"/>
      <c r="E263" s="153"/>
      <c r="F263" s="153"/>
      <c r="G263" s="153"/>
      <c r="H263" s="129" t="s">
        <v>196</v>
      </c>
      <c r="I263" s="154" t="s">
        <v>631</v>
      </c>
      <c r="J263" s="128">
        <v>0.625</v>
      </c>
      <c r="K263" s="127" t="s">
        <v>311</v>
      </c>
      <c r="L263" s="180"/>
      <c r="M263" s="180"/>
      <c r="N263" s="150"/>
    </row>
    <row r="264" spans="1:14" s="146" customFormat="1" ht="35.1" customHeight="1" x14ac:dyDescent="0.25">
      <c r="A264" s="149"/>
      <c r="B264" s="155"/>
      <c r="C264" s="148" t="s">
        <v>483</v>
      </c>
      <c r="D264" s="153"/>
      <c r="E264" s="153"/>
      <c r="F264" s="153"/>
      <c r="G264" s="153"/>
      <c r="H264" s="129" t="s">
        <v>196</v>
      </c>
      <c r="I264" s="154" t="s">
        <v>632</v>
      </c>
      <c r="J264" s="128">
        <v>0.41666666666666669</v>
      </c>
      <c r="K264" s="127" t="s">
        <v>319</v>
      </c>
      <c r="L264" s="180"/>
      <c r="M264" s="180"/>
      <c r="N264" s="150"/>
    </row>
    <row r="265" spans="1:14" s="146" customFormat="1" ht="35.1" customHeight="1" x14ac:dyDescent="0.25">
      <c r="A265" s="149"/>
      <c r="B265" s="155"/>
      <c r="C265" s="148" t="s">
        <v>484</v>
      </c>
      <c r="D265" s="153"/>
      <c r="E265" s="153"/>
      <c r="F265" s="153"/>
      <c r="G265" s="153"/>
      <c r="H265" s="129" t="s">
        <v>196</v>
      </c>
      <c r="I265" s="154" t="s">
        <v>633</v>
      </c>
      <c r="J265" s="128">
        <v>0.375</v>
      </c>
      <c r="K265" s="127" t="s">
        <v>634</v>
      </c>
      <c r="L265" s="180"/>
      <c r="M265" s="180"/>
      <c r="N265" s="150"/>
    </row>
    <row r="266" spans="1:14" s="146" customFormat="1" ht="35.1" customHeight="1" x14ac:dyDescent="0.25">
      <c r="A266" s="149"/>
      <c r="B266" s="155"/>
      <c r="C266" s="148" t="s">
        <v>485</v>
      </c>
      <c r="D266" s="153"/>
      <c r="E266" s="153"/>
      <c r="F266" s="153"/>
      <c r="G266" s="153"/>
      <c r="H266" s="129" t="s">
        <v>196</v>
      </c>
      <c r="I266" s="154" t="s">
        <v>633</v>
      </c>
      <c r="J266" s="128">
        <v>0.45833333333333331</v>
      </c>
      <c r="K266" s="127" t="s">
        <v>202</v>
      </c>
      <c r="L266" s="180"/>
      <c r="M266" s="180"/>
      <c r="N266" s="150"/>
    </row>
    <row r="267" spans="1:14" s="146" customFormat="1" ht="35.1" customHeight="1" x14ac:dyDescent="0.25">
      <c r="A267" s="149"/>
      <c r="B267" s="155"/>
      <c r="C267" s="148" t="s">
        <v>486</v>
      </c>
      <c r="D267" s="153"/>
      <c r="E267" s="153"/>
      <c r="F267" s="153"/>
      <c r="G267" s="153"/>
      <c r="H267" s="129" t="s">
        <v>196</v>
      </c>
      <c r="I267" s="154" t="s">
        <v>635</v>
      </c>
      <c r="J267" s="128">
        <v>0.58333333333333337</v>
      </c>
      <c r="K267" s="127" t="s">
        <v>280</v>
      </c>
      <c r="L267" s="180"/>
      <c r="M267" s="180"/>
      <c r="N267" s="150"/>
    </row>
    <row r="268" spans="1:14" s="146" customFormat="1" ht="35.1" customHeight="1" x14ac:dyDescent="0.25">
      <c r="A268" s="149"/>
      <c r="B268" s="155"/>
      <c r="C268" s="148" t="s">
        <v>487</v>
      </c>
      <c r="D268" s="153"/>
      <c r="E268" s="153"/>
      <c r="F268" s="153"/>
      <c r="G268" s="153"/>
      <c r="H268" s="129" t="s">
        <v>502</v>
      </c>
      <c r="I268" s="154" t="s">
        <v>636</v>
      </c>
      <c r="J268" s="128">
        <v>0.54166666666666663</v>
      </c>
      <c r="K268" s="127" t="s">
        <v>272</v>
      </c>
      <c r="L268" s="180"/>
      <c r="M268" s="180"/>
      <c r="N268" s="150"/>
    </row>
    <row r="269" spans="1:14" s="146" customFormat="1" ht="35.1" customHeight="1" x14ac:dyDescent="0.25">
      <c r="A269" s="149"/>
      <c r="B269" s="155"/>
      <c r="C269" s="148" t="s">
        <v>488</v>
      </c>
      <c r="D269" s="153"/>
      <c r="E269" s="153"/>
      <c r="F269" s="153"/>
      <c r="G269" s="153"/>
      <c r="H269" s="129" t="s">
        <v>196</v>
      </c>
      <c r="I269" s="154" t="s">
        <v>636</v>
      </c>
      <c r="J269" s="128">
        <v>0.625</v>
      </c>
      <c r="K269" s="127" t="s">
        <v>224</v>
      </c>
      <c r="L269" s="180"/>
      <c r="M269" s="180"/>
      <c r="N269" s="150"/>
    </row>
    <row r="270" spans="1:14" s="146" customFormat="1" ht="35.1" customHeight="1" x14ac:dyDescent="0.25">
      <c r="A270" s="149"/>
      <c r="B270" s="155"/>
      <c r="C270" s="148" t="s">
        <v>489</v>
      </c>
      <c r="D270" s="153"/>
      <c r="E270" s="153"/>
      <c r="F270" s="153"/>
      <c r="G270" s="153"/>
      <c r="H270" s="129" t="s">
        <v>196</v>
      </c>
      <c r="I270" s="154" t="s">
        <v>637</v>
      </c>
      <c r="J270" s="128">
        <v>0.41666666666666669</v>
      </c>
      <c r="K270" s="127" t="s">
        <v>219</v>
      </c>
      <c r="L270" s="180"/>
      <c r="M270" s="180"/>
      <c r="N270" s="150"/>
    </row>
    <row r="271" spans="1:14" s="146" customFormat="1" ht="35.1" customHeight="1" x14ac:dyDescent="0.25">
      <c r="A271" s="149"/>
      <c r="B271" s="155"/>
      <c r="C271" s="148" t="s">
        <v>490</v>
      </c>
      <c r="D271" s="153"/>
      <c r="E271" s="153"/>
      <c r="F271" s="153"/>
      <c r="G271" s="153"/>
      <c r="H271" s="129" t="s">
        <v>502</v>
      </c>
      <c r="I271" s="154" t="s">
        <v>637</v>
      </c>
      <c r="J271" s="128">
        <v>0.45833333333333331</v>
      </c>
      <c r="K271" s="127" t="s">
        <v>326</v>
      </c>
      <c r="L271" s="180"/>
      <c r="M271" s="180"/>
      <c r="N271" s="150"/>
    </row>
    <row r="272" spans="1:14" s="146" customFormat="1" ht="35.1" customHeight="1" x14ac:dyDescent="0.25">
      <c r="A272" s="149"/>
      <c r="B272" s="155"/>
      <c r="C272" s="148" t="s">
        <v>491</v>
      </c>
      <c r="D272" s="153"/>
      <c r="E272" s="153"/>
      <c r="F272" s="153"/>
      <c r="G272" s="153"/>
      <c r="H272" s="129" t="s">
        <v>196</v>
      </c>
      <c r="I272" s="154" t="s">
        <v>638</v>
      </c>
      <c r="J272" s="128">
        <v>0.54166666666666663</v>
      </c>
      <c r="K272" s="127" t="s">
        <v>223</v>
      </c>
      <c r="L272" s="180"/>
      <c r="M272" s="180"/>
      <c r="N272" s="150"/>
    </row>
    <row r="273" spans="1:14" s="146" customFormat="1" ht="35.1" customHeight="1" x14ac:dyDescent="0.25">
      <c r="A273" s="149"/>
      <c r="B273" s="155"/>
      <c r="C273" s="148" t="s">
        <v>492</v>
      </c>
      <c r="D273" s="153"/>
      <c r="E273" s="153"/>
      <c r="F273" s="153"/>
      <c r="G273" s="153"/>
      <c r="H273" s="129" t="s">
        <v>196</v>
      </c>
      <c r="I273" s="154" t="s">
        <v>638</v>
      </c>
      <c r="J273" s="128">
        <v>0.625</v>
      </c>
      <c r="K273" s="127" t="s">
        <v>221</v>
      </c>
      <c r="L273" s="180"/>
      <c r="M273" s="180"/>
      <c r="N273" s="150"/>
    </row>
    <row r="274" spans="1:14" s="146" customFormat="1" ht="35.1" customHeight="1" x14ac:dyDescent="0.25">
      <c r="A274" s="149"/>
      <c r="B274" s="155"/>
      <c r="C274" s="148" t="s">
        <v>493</v>
      </c>
      <c r="D274" s="153"/>
      <c r="E274" s="153"/>
      <c r="F274" s="153"/>
      <c r="G274" s="153"/>
      <c r="H274" s="129" t="s">
        <v>196</v>
      </c>
      <c r="I274" s="154" t="s">
        <v>639</v>
      </c>
      <c r="J274" s="128">
        <v>0.35416666666666669</v>
      </c>
      <c r="K274" s="127" t="s">
        <v>297</v>
      </c>
      <c r="L274" s="180"/>
      <c r="M274" s="180"/>
      <c r="N274" s="150"/>
    </row>
    <row r="275" spans="1:14" s="30" customFormat="1" ht="35.1" customHeight="1" x14ac:dyDescent="0.25">
      <c r="A275" s="94"/>
      <c r="B275" s="142"/>
      <c r="C275" s="148" t="s">
        <v>494</v>
      </c>
      <c r="D275" s="143"/>
      <c r="E275" s="143"/>
      <c r="F275" s="143"/>
      <c r="G275" s="143"/>
      <c r="H275" s="129" t="s">
        <v>196</v>
      </c>
      <c r="I275" s="144" t="s">
        <v>639</v>
      </c>
      <c r="J275" s="128">
        <v>0.75</v>
      </c>
      <c r="K275" s="127" t="s">
        <v>300</v>
      </c>
      <c r="L275" s="180"/>
      <c r="M275" s="180"/>
      <c r="N275" s="95"/>
    </row>
    <row r="276" spans="1:14" s="30" customFormat="1" ht="35.1" customHeight="1" x14ac:dyDescent="0.25">
      <c r="A276" s="94"/>
      <c r="B276" s="142"/>
      <c r="C276" s="148" t="s">
        <v>495</v>
      </c>
      <c r="D276" s="143"/>
      <c r="E276" s="143"/>
      <c r="F276" s="143"/>
      <c r="G276" s="143"/>
      <c r="H276" s="129"/>
      <c r="I276" s="130"/>
      <c r="J276" s="128"/>
      <c r="K276" s="127"/>
      <c r="L276" s="180"/>
      <c r="M276" s="180"/>
      <c r="N276" s="95"/>
    </row>
  </sheetData>
  <mergeCells count="487">
    <mergeCell ref="L32:M32"/>
    <mergeCell ref="L33:M33"/>
    <mergeCell ref="L34:M34"/>
    <mergeCell ref="L35:M35"/>
    <mergeCell ref="L36:M36"/>
    <mergeCell ref="L37:M37"/>
    <mergeCell ref="L39:M39"/>
    <mergeCell ref="L40:M40"/>
    <mergeCell ref="H32:I32"/>
    <mergeCell ref="H33:I33"/>
    <mergeCell ref="H34:I34"/>
    <mergeCell ref="H35:I35"/>
    <mergeCell ref="H36:I36"/>
    <mergeCell ref="H37:I37"/>
    <mergeCell ref="H39:I39"/>
    <mergeCell ref="H40:I40"/>
    <mergeCell ref="J32:K32"/>
    <mergeCell ref="J33:K33"/>
    <mergeCell ref="J34:K34"/>
    <mergeCell ref="J35:K35"/>
    <mergeCell ref="J36:K36"/>
    <mergeCell ref="J37:K37"/>
    <mergeCell ref="J39:K39"/>
    <mergeCell ref="J40:K40"/>
    <mergeCell ref="D32:E32"/>
    <mergeCell ref="D33:E33"/>
    <mergeCell ref="D34:E34"/>
    <mergeCell ref="D35:E35"/>
    <mergeCell ref="D36:E36"/>
    <mergeCell ref="D37:E37"/>
    <mergeCell ref="D39:E39"/>
    <mergeCell ref="D40:E40"/>
    <mergeCell ref="F32:G32"/>
    <mergeCell ref="F33:G33"/>
    <mergeCell ref="F34:G34"/>
    <mergeCell ref="F35:G35"/>
    <mergeCell ref="F36:G36"/>
    <mergeCell ref="F37:G37"/>
    <mergeCell ref="F39:G39"/>
    <mergeCell ref="F40:G40"/>
    <mergeCell ref="L112:M112"/>
    <mergeCell ref="L61:M61"/>
    <mergeCell ref="D58:E58"/>
    <mergeCell ref="D59:E59"/>
    <mergeCell ref="D62:E62"/>
    <mergeCell ref="G62:H62"/>
    <mergeCell ref="G60:H60"/>
    <mergeCell ref="D60:E60"/>
    <mergeCell ref="C107:M107"/>
    <mergeCell ref="C108:C111"/>
    <mergeCell ref="D108:G108"/>
    <mergeCell ref="H108:M108"/>
    <mergeCell ref="D109:D111"/>
    <mergeCell ref="E109:E111"/>
    <mergeCell ref="F109:F111"/>
    <mergeCell ref="G109:G111"/>
    <mergeCell ref="H109:H111"/>
    <mergeCell ref="I109:I111"/>
    <mergeCell ref="J109:J111"/>
    <mergeCell ref="K109:K111"/>
    <mergeCell ref="L109:M111"/>
    <mergeCell ref="D83:E83"/>
    <mergeCell ref="G83:H83"/>
    <mergeCell ref="J83:K83"/>
    <mergeCell ref="J95:K95"/>
    <mergeCell ref="L95:M95"/>
    <mergeCell ref="H93:I93"/>
    <mergeCell ref="D87:H87"/>
    <mergeCell ref="F91:G91"/>
    <mergeCell ref="D92:E92"/>
    <mergeCell ref="H92:I92"/>
    <mergeCell ref="J92:K92"/>
    <mergeCell ref="L92:M92"/>
    <mergeCell ref="J91:K91"/>
    <mergeCell ref="D94:E94"/>
    <mergeCell ref="F95:G95"/>
    <mergeCell ref="J93:K93"/>
    <mergeCell ref="L93:M93"/>
    <mergeCell ref="F92:G92"/>
    <mergeCell ref="F93:G93"/>
    <mergeCell ref="F94:G94"/>
    <mergeCell ref="D91:E91"/>
    <mergeCell ref="H94:I94"/>
    <mergeCell ref="J94:K94"/>
    <mergeCell ref="L94:M94"/>
    <mergeCell ref="J30:K30"/>
    <mergeCell ref="L30:M30"/>
    <mergeCell ref="C25:M25"/>
    <mergeCell ref="D31:E31"/>
    <mergeCell ref="F31:G31"/>
    <mergeCell ref="D30:E30"/>
    <mergeCell ref="F30:G30"/>
    <mergeCell ref="H30:I30"/>
    <mergeCell ref="H31:I31"/>
    <mergeCell ref="J31:K31"/>
    <mergeCell ref="L31:M31"/>
    <mergeCell ref="B23:M23"/>
    <mergeCell ref="C26:M26"/>
    <mergeCell ref="C27:C29"/>
    <mergeCell ref="D27:M27"/>
    <mergeCell ref="D28:E29"/>
    <mergeCell ref="F28:G29"/>
    <mergeCell ref="H28:I29"/>
    <mergeCell ref="J28:K29"/>
    <mergeCell ref="L28:M29"/>
    <mergeCell ref="C24:F24"/>
    <mergeCell ref="A1:K1"/>
    <mergeCell ref="C6:M6"/>
    <mergeCell ref="C10:M10"/>
    <mergeCell ref="B2:M2"/>
    <mergeCell ref="C5:M5"/>
    <mergeCell ref="C7:M7"/>
    <mergeCell ref="C4:M4"/>
    <mergeCell ref="C9:M9"/>
    <mergeCell ref="C21:M21"/>
    <mergeCell ref="C20:M20"/>
    <mergeCell ref="C12:M12"/>
    <mergeCell ref="C19:M19"/>
    <mergeCell ref="C11:M11"/>
    <mergeCell ref="C18:M18"/>
    <mergeCell ref="C14:M14"/>
    <mergeCell ref="C15:M15"/>
    <mergeCell ref="C16:M16"/>
    <mergeCell ref="C17:M17"/>
    <mergeCell ref="C44:C46"/>
    <mergeCell ref="D44:M44"/>
    <mergeCell ref="D45:E46"/>
    <mergeCell ref="F45:F46"/>
    <mergeCell ref="G45:H46"/>
    <mergeCell ref="F41:G41"/>
    <mergeCell ref="H41:I41"/>
    <mergeCell ref="L41:M41"/>
    <mergeCell ref="C43:M43"/>
    <mergeCell ref="I45:I46"/>
    <mergeCell ref="D49:E49"/>
    <mergeCell ref="G49:H49"/>
    <mergeCell ref="J49:K49"/>
    <mergeCell ref="L49:M49"/>
    <mergeCell ref="D48:E48"/>
    <mergeCell ref="G48:H48"/>
    <mergeCell ref="J48:K48"/>
    <mergeCell ref="L48:M48"/>
    <mergeCell ref="J45:K46"/>
    <mergeCell ref="L45:M46"/>
    <mergeCell ref="D47:E47"/>
    <mergeCell ref="G47:H47"/>
    <mergeCell ref="J47:K47"/>
    <mergeCell ref="L47:M47"/>
    <mergeCell ref="D50:E50"/>
    <mergeCell ref="G50:H50"/>
    <mergeCell ref="J50:K50"/>
    <mergeCell ref="L50:M50"/>
    <mergeCell ref="D51:E51"/>
    <mergeCell ref="G51:H51"/>
    <mergeCell ref="J51:K51"/>
    <mergeCell ref="L51:M51"/>
    <mergeCell ref="H98:I98"/>
    <mergeCell ref="J98:K98"/>
    <mergeCell ref="L98:M98"/>
    <mergeCell ref="F98:G98"/>
    <mergeCell ref="F97:G97"/>
    <mergeCell ref="L96:M96"/>
    <mergeCell ref="D97:E97"/>
    <mergeCell ref="H97:I97"/>
    <mergeCell ref="J97:K97"/>
    <mergeCell ref="F96:G96"/>
    <mergeCell ref="G84:H84"/>
    <mergeCell ref="L55:M55"/>
    <mergeCell ref="C89:M89"/>
    <mergeCell ref="D90:M90"/>
    <mergeCell ref="L91:M91"/>
    <mergeCell ref="H91:I91"/>
    <mergeCell ref="L56:M56"/>
    <mergeCell ref="L57:M57"/>
    <mergeCell ref="D56:E56"/>
    <mergeCell ref="D57:E57"/>
    <mergeCell ref="J56:K56"/>
    <mergeCell ref="J57:K57"/>
    <mergeCell ref="G56:H56"/>
    <mergeCell ref="G57:H57"/>
    <mergeCell ref="L63:M63"/>
    <mergeCell ref="D63:E63"/>
    <mergeCell ref="G63:H63"/>
    <mergeCell ref="J63:K63"/>
    <mergeCell ref="L58:M58"/>
    <mergeCell ref="L59:M59"/>
    <mergeCell ref="L62:M62"/>
    <mergeCell ref="G61:H61"/>
    <mergeCell ref="L60:M60"/>
    <mergeCell ref="D105:M105"/>
    <mergeCell ref="F100:G100"/>
    <mergeCell ref="D98:E98"/>
    <mergeCell ref="F99:G99"/>
    <mergeCell ref="L99:M99"/>
    <mergeCell ref="D55:E55"/>
    <mergeCell ref="G55:H55"/>
    <mergeCell ref="G58:H58"/>
    <mergeCell ref="G59:H59"/>
    <mergeCell ref="J55:K55"/>
    <mergeCell ref="D61:E61"/>
    <mergeCell ref="J58:K58"/>
    <mergeCell ref="J59:K59"/>
    <mergeCell ref="J62:K62"/>
    <mergeCell ref="J60:K60"/>
    <mergeCell ref="J61:K61"/>
    <mergeCell ref="L83:M83"/>
    <mergeCell ref="C85:M85"/>
    <mergeCell ref="C86:M86"/>
    <mergeCell ref="C90:C91"/>
    <mergeCell ref="D95:E95"/>
    <mergeCell ref="H95:I95"/>
    <mergeCell ref="D93:E93"/>
    <mergeCell ref="L64:M64"/>
    <mergeCell ref="D99:E99"/>
    <mergeCell ref="D104:E104"/>
    <mergeCell ref="H99:I99"/>
    <mergeCell ref="J99:K99"/>
    <mergeCell ref="D100:E100"/>
    <mergeCell ref="H100:I100"/>
    <mergeCell ref="J100:K100"/>
    <mergeCell ref="L100:M100"/>
    <mergeCell ref="D101:E101"/>
    <mergeCell ref="H101:I101"/>
    <mergeCell ref="J101:K101"/>
    <mergeCell ref="L101:M101"/>
    <mergeCell ref="D102:E102"/>
    <mergeCell ref="F101:G101"/>
    <mergeCell ref="J38:K38"/>
    <mergeCell ref="L38:M38"/>
    <mergeCell ref="H38:I38"/>
    <mergeCell ref="D38:E38"/>
    <mergeCell ref="F38:G38"/>
    <mergeCell ref="D96:E96"/>
    <mergeCell ref="H96:I96"/>
    <mergeCell ref="J96:K96"/>
    <mergeCell ref="L97:M97"/>
    <mergeCell ref="D64:E64"/>
    <mergeCell ref="G64:H64"/>
    <mergeCell ref="D52:E52"/>
    <mergeCell ref="G52:H52"/>
    <mergeCell ref="J52:K52"/>
    <mergeCell ref="L52:M52"/>
    <mergeCell ref="D53:E53"/>
    <mergeCell ref="G53:H53"/>
    <mergeCell ref="J53:K53"/>
    <mergeCell ref="L53:M53"/>
    <mergeCell ref="D54:E54"/>
    <mergeCell ref="G54:H54"/>
    <mergeCell ref="J54:K54"/>
    <mergeCell ref="L54:M54"/>
    <mergeCell ref="J64:K64"/>
    <mergeCell ref="D82:E82"/>
    <mergeCell ref="G65:H65"/>
    <mergeCell ref="J65:K65"/>
    <mergeCell ref="L65:M65"/>
    <mergeCell ref="G66:H66"/>
    <mergeCell ref="J66:K66"/>
    <mergeCell ref="L66:M66"/>
    <mergeCell ref="G67:H67"/>
    <mergeCell ref="J67:K67"/>
    <mergeCell ref="L67:M67"/>
    <mergeCell ref="G68:H68"/>
    <mergeCell ref="J68:K68"/>
    <mergeCell ref="L68:M68"/>
    <mergeCell ref="G69:H69"/>
    <mergeCell ref="J69:K69"/>
    <mergeCell ref="L69:M69"/>
    <mergeCell ref="G70:H70"/>
    <mergeCell ref="J70:K70"/>
    <mergeCell ref="L70:M70"/>
    <mergeCell ref="G71:H71"/>
    <mergeCell ref="J71:K71"/>
    <mergeCell ref="L71:M71"/>
    <mergeCell ref="G72:H72"/>
    <mergeCell ref="J72:K72"/>
    <mergeCell ref="L72:M72"/>
    <mergeCell ref="G73:H73"/>
    <mergeCell ref="J73:K73"/>
    <mergeCell ref="L73:M73"/>
    <mergeCell ref="G74:H74"/>
    <mergeCell ref="J74:K74"/>
    <mergeCell ref="L74:M74"/>
    <mergeCell ref="G75:H75"/>
    <mergeCell ref="J75:K75"/>
    <mergeCell ref="L75:M75"/>
    <mergeCell ref="J80:K80"/>
    <mergeCell ref="L80:M80"/>
    <mergeCell ref="G81:H81"/>
    <mergeCell ref="J81:K81"/>
    <mergeCell ref="L81:M81"/>
    <mergeCell ref="G76:H76"/>
    <mergeCell ref="J76:K76"/>
    <mergeCell ref="L76:M76"/>
    <mergeCell ref="G77:H77"/>
    <mergeCell ref="J77:K77"/>
    <mergeCell ref="L77:M77"/>
    <mergeCell ref="G78:H78"/>
    <mergeCell ref="J78:K78"/>
    <mergeCell ref="L78:M78"/>
    <mergeCell ref="G82:H82"/>
    <mergeCell ref="J82:K82"/>
    <mergeCell ref="L82:M82"/>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G79:H79"/>
    <mergeCell ref="J79:K79"/>
    <mergeCell ref="L79:M79"/>
    <mergeCell ref="G80:H80"/>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L174:M174"/>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192:M192"/>
    <mergeCell ref="L193:M193"/>
    <mergeCell ref="L194:M194"/>
    <mergeCell ref="L195:M195"/>
    <mergeCell ref="L196:M196"/>
    <mergeCell ref="L197:M197"/>
    <mergeCell ref="L198:M198"/>
    <mergeCell ref="L199:M199"/>
    <mergeCell ref="L200:M200"/>
    <mergeCell ref="L201:M201"/>
    <mergeCell ref="L202:M202"/>
    <mergeCell ref="L203:M203"/>
    <mergeCell ref="L204:M204"/>
    <mergeCell ref="L205:M205"/>
    <mergeCell ref="L206:M206"/>
    <mergeCell ref="L207:M207"/>
    <mergeCell ref="L208:M208"/>
    <mergeCell ref="L209:M209"/>
    <mergeCell ref="L210:M210"/>
    <mergeCell ref="L211:M211"/>
    <mergeCell ref="L212:M212"/>
    <mergeCell ref="L213:M213"/>
    <mergeCell ref="L214:M214"/>
    <mergeCell ref="L215:M215"/>
    <mergeCell ref="L216:M216"/>
    <mergeCell ref="L217:M217"/>
    <mergeCell ref="L218:M218"/>
    <mergeCell ref="L219:M219"/>
    <mergeCell ref="L220:M220"/>
    <mergeCell ref="L221:M221"/>
    <mergeCell ref="L222:M222"/>
    <mergeCell ref="L223:M223"/>
    <mergeCell ref="L224:M224"/>
    <mergeCell ref="L225:M225"/>
    <mergeCell ref="L226:M226"/>
    <mergeCell ref="L227:M227"/>
    <mergeCell ref="L228:M228"/>
    <mergeCell ref="L229:M229"/>
    <mergeCell ref="L230:M230"/>
    <mergeCell ref="L231:M231"/>
    <mergeCell ref="L232:M232"/>
    <mergeCell ref="L233:M233"/>
    <mergeCell ref="L234:M234"/>
    <mergeCell ref="L235:M235"/>
    <mergeCell ref="L236:M236"/>
    <mergeCell ref="L237:M237"/>
    <mergeCell ref="L238:M238"/>
    <mergeCell ref="L239:M239"/>
    <mergeCell ref="L240:M240"/>
    <mergeCell ref="L241:M241"/>
    <mergeCell ref="L242:M242"/>
    <mergeCell ref="L243:M243"/>
    <mergeCell ref="L244:M244"/>
    <mergeCell ref="L245:M245"/>
    <mergeCell ref="L246:M246"/>
    <mergeCell ref="L247:M247"/>
    <mergeCell ref="L248:M248"/>
    <mergeCell ref="L249:M249"/>
    <mergeCell ref="L250:M250"/>
    <mergeCell ref="L251:M251"/>
    <mergeCell ref="L252:M252"/>
    <mergeCell ref="L253:M253"/>
    <mergeCell ref="L254:M254"/>
    <mergeCell ref="L255:M255"/>
    <mergeCell ref="L256:M256"/>
    <mergeCell ref="L257:M257"/>
    <mergeCell ref="L258:M258"/>
    <mergeCell ref="L259:M259"/>
    <mergeCell ref="L260:M260"/>
    <mergeCell ref="L261:M261"/>
    <mergeCell ref="L262:M262"/>
    <mergeCell ref="L263:M263"/>
    <mergeCell ref="L264:M264"/>
    <mergeCell ref="L265:M265"/>
    <mergeCell ref="L275:M275"/>
    <mergeCell ref="L276:M276"/>
    <mergeCell ref="L266:M266"/>
    <mergeCell ref="L267:M267"/>
    <mergeCell ref="L268:M268"/>
    <mergeCell ref="L269:M269"/>
    <mergeCell ref="L270:M270"/>
    <mergeCell ref="L271:M271"/>
    <mergeCell ref="L272:M272"/>
    <mergeCell ref="L273:M273"/>
    <mergeCell ref="L274:M274"/>
  </mergeCells>
  <dataValidations count="2">
    <dataValidation type="list" allowBlank="1" showInputMessage="1" showErrorMessage="1" sqref="J30:K40" xr:uid="{00000000-0002-0000-0100-000000000000}">
      <formula1>$R$30:$R$31</formula1>
    </dataValidation>
    <dataValidation type="list" allowBlank="1" showInputMessage="1" showErrorMessage="1" sqref="G47:H83" xr:uid="{00000000-0002-0000-0100-000001000000}">
      <formula1>$R$40:$R$42</formula1>
    </dataValidation>
  </dataValidations>
  <pageMargins left="0" right="0" top="0.39370078740157483" bottom="0.39370078740157483" header="0.31496062992125984" footer="0.31496062992125984"/>
  <pageSetup paperSize="9" scale="57" fitToHeight="0" orientation="portrait" r:id="rId1"/>
  <headerFooter>
    <oddFooter>&amp;L&amp;"Arial,Uobičajeno"Godišnje izvješće o kvaliteti opskrbe plinom-2019.&amp;R&amp;"Arial,Uobičajeno"PRILOG 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B55"/>
  <sheetViews>
    <sheetView zoomScaleNormal="100" workbookViewId="0">
      <selection activeCell="L40" sqref="L39:M40"/>
    </sheetView>
  </sheetViews>
  <sheetFormatPr defaultRowHeight="15" x14ac:dyDescent="0.25"/>
  <cols>
    <col min="1" max="1" width="1.28515625" customWidth="1"/>
    <col min="2" max="2" width="4.140625" customWidth="1"/>
    <col min="3" max="3" width="9.570312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6" max="16" width="0" hidden="1" customWidth="1"/>
  </cols>
  <sheetData>
    <row r="1" spans="1:14" s="30" customFormat="1" ht="21" customHeight="1" x14ac:dyDescent="0.25">
      <c r="A1" s="223" t="s">
        <v>110</v>
      </c>
      <c r="B1" s="224"/>
      <c r="C1" s="224"/>
      <c r="D1" s="224"/>
      <c r="E1" s="224"/>
      <c r="F1" s="224"/>
      <c r="G1" s="224"/>
      <c r="H1" s="224"/>
      <c r="I1" s="224"/>
      <c r="J1" s="224"/>
      <c r="K1" s="224"/>
      <c r="L1" s="92"/>
      <c r="M1" s="92"/>
      <c r="N1" s="93"/>
    </row>
    <row r="2" spans="1:14" s="30" customFormat="1" ht="36" customHeight="1" x14ac:dyDescent="0.25">
      <c r="A2" s="94"/>
      <c r="B2" s="212" t="s">
        <v>139</v>
      </c>
      <c r="C2" s="212"/>
      <c r="D2" s="212"/>
      <c r="E2" s="212"/>
      <c r="F2" s="212"/>
      <c r="G2" s="212"/>
      <c r="H2" s="212"/>
      <c r="I2" s="212"/>
      <c r="J2" s="212"/>
      <c r="K2" s="212"/>
      <c r="L2" s="212"/>
      <c r="M2" s="212"/>
      <c r="N2" s="95"/>
    </row>
    <row r="3" spans="1:14" s="30" customFormat="1" ht="21" customHeight="1" x14ac:dyDescent="0.25">
      <c r="A3" s="94"/>
      <c r="B3" s="78"/>
      <c r="C3" s="213" t="s">
        <v>39</v>
      </c>
      <c r="D3" s="213"/>
      <c r="E3" s="213"/>
      <c r="F3" s="78"/>
      <c r="G3" s="78"/>
      <c r="H3" s="78"/>
      <c r="I3" s="78"/>
      <c r="J3" s="78"/>
      <c r="K3" s="78"/>
      <c r="L3" s="43"/>
      <c r="M3" s="43"/>
      <c r="N3" s="95"/>
    </row>
    <row r="4" spans="1:14" s="30" customFormat="1" ht="133.15" customHeight="1" x14ac:dyDescent="0.25">
      <c r="A4" s="94"/>
      <c r="B4" s="78"/>
      <c r="C4" s="225" t="s">
        <v>640</v>
      </c>
      <c r="D4" s="226"/>
      <c r="E4" s="226"/>
      <c r="F4" s="226"/>
      <c r="G4" s="226"/>
      <c r="H4" s="226"/>
      <c r="I4" s="226"/>
      <c r="J4" s="226"/>
      <c r="K4" s="226"/>
      <c r="L4" s="226"/>
      <c r="M4" s="226"/>
      <c r="N4" s="95"/>
    </row>
    <row r="5" spans="1:14" s="30" customFormat="1" ht="75.75" customHeight="1" x14ac:dyDescent="0.25">
      <c r="A5" s="94"/>
      <c r="B5" s="78"/>
      <c r="C5" s="227" t="s">
        <v>126</v>
      </c>
      <c r="D5" s="226"/>
      <c r="E5" s="226"/>
      <c r="F5" s="226"/>
      <c r="G5" s="226"/>
      <c r="H5" s="226"/>
      <c r="I5" s="226"/>
      <c r="J5" s="226"/>
      <c r="K5" s="226"/>
      <c r="L5" s="226"/>
      <c r="M5" s="226"/>
      <c r="N5" s="95"/>
    </row>
    <row r="6" spans="1:14" s="30" customFormat="1" ht="75.75" customHeight="1" x14ac:dyDescent="0.25">
      <c r="A6" s="94"/>
      <c r="B6" s="78"/>
      <c r="C6" s="227" t="s">
        <v>127</v>
      </c>
      <c r="D6" s="226"/>
      <c r="E6" s="226"/>
      <c r="F6" s="226"/>
      <c r="G6" s="226"/>
      <c r="H6" s="226"/>
      <c r="I6" s="226"/>
      <c r="J6" s="226"/>
      <c r="K6" s="226"/>
      <c r="L6" s="226"/>
      <c r="M6" s="226"/>
      <c r="N6" s="95"/>
    </row>
    <row r="7" spans="1:14" s="30" customFormat="1" ht="17.25" customHeight="1" x14ac:dyDescent="0.25">
      <c r="A7" s="94"/>
      <c r="B7" s="78"/>
      <c r="C7" s="78"/>
      <c r="D7" s="78"/>
      <c r="E7" s="78"/>
      <c r="F7" s="78"/>
      <c r="G7" s="78"/>
      <c r="H7" s="78"/>
      <c r="I7" s="78"/>
      <c r="J7" s="78"/>
      <c r="K7" s="78"/>
      <c r="L7" s="43"/>
      <c r="M7" s="43"/>
      <c r="N7" s="95"/>
    </row>
    <row r="8" spans="1:14" s="30" customFormat="1" ht="16.5" customHeight="1" thickBot="1" x14ac:dyDescent="0.3">
      <c r="A8" s="94"/>
      <c r="B8" s="212" t="s">
        <v>140</v>
      </c>
      <c r="C8" s="212"/>
      <c r="D8" s="212"/>
      <c r="E8" s="212"/>
      <c r="F8" s="212"/>
      <c r="G8" s="212"/>
      <c r="H8" s="212"/>
      <c r="I8" s="212"/>
      <c r="J8" s="212"/>
      <c r="K8" s="212"/>
      <c r="L8" s="212"/>
      <c r="M8" s="43"/>
      <c r="N8" s="95"/>
    </row>
    <row r="9" spans="1:14" ht="23.25" customHeight="1" x14ac:dyDescent="0.25">
      <c r="A9" s="111"/>
      <c r="B9" s="31"/>
      <c r="C9" s="31"/>
      <c r="D9" s="235" t="s">
        <v>20</v>
      </c>
      <c r="E9" s="238"/>
      <c r="F9" s="235" t="s">
        <v>21</v>
      </c>
      <c r="G9" s="236"/>
      <c r="H9" s="237" t="s">
        <v>22</v>
      </c>
      <c r="I9" s="238"/>
      <c r="J9" s="235" t="s">
        <v>23</v>
      </c>
      <c r="K9" s="236"/>
      <c r="L9" s="237" t="s">
        <v>24</v>
      </c>
      <c r="M9" s="236"/>
      <c r="N9" s="112"/>
    </row>
    <row r="10" spans="1:14" s="33" customFormat="1" ht="33.75" customHeight="1" x14ac:dyDescent="0.2">
      <c r="A10" s="113"/>
      <c r="B10" s="32"/>
      <c r="C10" s="32"/>
      <c r="D10" s="102" t="s">
        <v>40</v>
      </c>
      <c r="E10" s="104" t="s">
        <v>25</v>
      </c>
      <c r="F10" s="102" t="s">
        <v>40</v>
      </c>
      <c r="G10" s="103" t="s">
        <v>25</v>
      </c>
      <c r="H10" s="107" t="s">
        <v>40</v>
      </c>
      <c r="I10" s="104" t="s">
        <v>25</v>
      </c>
      <c r="J10" s="102" t="s">
        <v>40</v>
      </c>
      <c r="K10" s="103" t="s">
        <v>25</v>
      </c>
      <c r="L10" s="107" t="s">
        <v>40</v>
      </c>
      <c r="M10" s="103" t="s">
        <v>25</v>
      </c>
      <c r="N10" s="114"/>
    </row>
    <row r="11" spans="1:14" s="38" customFormat="1" ht="17.25" customHeight="1" x14ac:dyDescent="0.2">
      <c r="A11" s="115"/>
      <c r="B11" s="34"/>
      <c r="C11" s="110" t="s">
        <v>26</v>
      </c>
      <c r="D11" s="36">
        <v>34.479999999999997</v>
      </c>
      <c r="E11" s="105">
        <f t="shared" ref="E11:E23" si="0">D11/3.6</f>
        <v>9.5777777777777775</v>
      </c>
      <c r="F11" s="36">
        <v>34.840000000000003</v>
      </c>
      <c r="G11" s="37">
        <f t="shared" ref="G11:G23" si="1">F11/3.6</f>
        <v>9.6777777777777789</v>
      </c>
      <c r="H11" s="108">
        <v>34.840000000000003</v>
      </c>
      <c r="I11" s="105">
        <f t="shared" ref="I11:I23" si="2">H11/3.6</f>
        <v>9.6777777777777789</v>
      </c>
      <c r="J11" s="36">
        <v>0</v>
      </c>
      <c r="K11" s="37">
        <f t="shared" ref="K11:K23" si="3">J11/3.6</f>
        <v>0</v>
      </c>
      <c r="L11" s="108">
        <v>0</v>
      </c>
      <c r="M11" s="37">
        <f t="shared" ref="M11:M23" si="4">L11/3.6</f>
        <v>0</v>
      </c>
      <c r="N11" s="114"/>
    </row>
    <row r="12" spans="1:14" s="38" customFormat="1" ht="17.25" customHeight="1" x14ac:dyDescent="0.2">
      <c r="A12" s="116"/>
      <c r="B12" s="39"/>
      <c r="C12" s="110" t="s">
        <v>27</v>
      </c>
      <c r="D12" s="36">
        <v>34.840000000000003</v>
      </c>
      <c r="E12" s="105">
        <f t="shared" si="0"/>
        <v>9.6777777777777789</v>
      </c>
      <c r="F12" s="36">
        <v>34.880000000000003</v>
      </c>
      <c r="G12" s="37">
        <f t="shared" si="1"/>
        <v>9.68888888888889</v>
      </c>
      <c r="H12" s="108">
        <v>34.880000000000003</v>
      </c>
      <c r="I12" s="105">
        <f t="shared" si="2"/>
        <v>9.68888888888889</v>
      </c>
      <c r="J12" s="36">
        <v>0</v>
      </c>
      <c r="K12" s="37">
        <f t="shared" si="3"/>
        <v>0</v>
      </c>
      <c r="L12" s="108">
        <v>0</v>
      </c>
      <c r="M12" s="37">
        <f t="shared" si="4"/>
        <v>0</v>
      </c>
      <c r="N12" s="114"/>
    </row>
    <row r="13" spans="1:14" s="38" customFormat="1" ht="17.25" customHeight="1" x14ac:dyDescent="0.2">
      <c r="A13" s="116"/>
      <c r="B13" s="39"/>
      <c r="C13" s="110" t="s">
        <v>28</v>
      </c>
      <c r="D13" s="36">
        <v>34.9</v>
      </c>
      <c r="E13" s="105">
        <f t="shared" si="0"/>
        <v>9.6944444444444446</v>
      </c>
      <c r="F13" s="36">
        <v>34.880000000000003</v>
      </c>
      <c r="G13" s="37">
        <f t="shared" si="1"/>
        <v>9.68888888888889</v>
      </c>
      <c r="H13" s="108">
        <v>34.880000000000003</v>
      </c>
      <c r="I13" s="105">
        <f t="shared" si="2"/>
        <v>9.68888888888889</v>
      </c>
      <c r="J13" s="36">
        <v>0</v>
      </c>
      <c r="K13" s="37">
        <f t="shared" si="3"/>
        <v>0</v>
      </c>
      <c r="L13" s="108">
        <v>0</v>
      </c>
      <c r="M13" s="37">
        <f t="shared" si="4"/>
        <v>0</v>
      </c>
      <c r="N13" s="114"/>
    </row>
    <row r="14" spans="1:14" s="38" customFormat="1" ht="17.25" customHeight="1" x14ac:dyDescent="0.2">
      <c r="A14" s="116"/>
      <c r="B14" s="39"/>
      <c r="C14" s="110" t="s">
        <v>29</v>
      </c>
      <c r="D14" s="36">
        <v>34.880000000000003</v>
      </c>
      <c r="E14" s="105">
        <f t="shared" si="0"/>
        <v>9.68888888888889</v>
      </c>
      <c r="F14" s="36">
        <v>34.909999999999997</v>
      </c>
      <c r="G14" s="37">
        <f t="shared" si="1"/>
        <v>9.6972222222222211</v>
      </c>
      <c r="H14" s="108">
        <v>34.909999999999997</v>
      </c>
      <c r="I14" s="105">
        <f t="shared" si="2"/>
        <v>9.6972222222222211</v>
      </c>
      <c r="J14" s="36">
        <v>0</v>
      </c>
      <c r="K14" s="37">
        <f t="shared" si="3"/>
        <v>0</v>
      </c>
      <c r="L14" s="108">
        <v>0</v>
      </c>
      <c r="M14" s="37">
        <f t="shared" si="4"/>
        <v>0</v>
      </c>
      <c r="N14" s="114"/>
    </row>
    <row r="15" spans="1:14" s="38" customFormat="1" ht="17.25" customHeight="1" x14ac:dyDescent="0.2">
      <c r="A15" s="117"/>
      <c r="B15" s="34"/>
      <c r="C15" s="110" t="s">
        <v>30</v>
      </c>
      <c r="D15" s="36">
        <v>34.86</v>
      </c>
      <c r="E15" s="105">
        <f t="shared" si="0"/>
        <v>9.6833333333333336</v>
      </c>
      <c r="F15" s="36">
        <v>34.86</v>
      </c>
      <c r="G15" s="37">
        <f t="shared" si="1"/>
        <v>9.6833333333333336</v>
      </c>
      <c r="H15" s="108">
        <v>34.86</v>
      </c>
      <c r="I15" s="105">
        <f t="shared" si="2"/>
        <v>9.6833333333333336</v>
      </c>
      <c r="J15" s="36">
        <v>0</v>
      </c>
      <c r="K15" s="37">
        <f t="shared" si="3"/>
        <v>0</v>
      </c>
      <c r="L15" s="108">
        <v>0</v>
      </c>
      <c r="M15" s="37">
        <f t="shared" si="4"/>
        <v>0</v>
      </c>
      <c r="N15" s="114"/>
    </row>
    <row r="16" spans="1:14" s="38" customFormat="1" ht="17.25" customHeight="1" x14ac:dyDescent="0.2">
      <c r="A16" s="116"/>
      <c r="B16" s="34"/>
      <c r="C16" s="110" t="s">
        <v>31</v>
      </c>
      <c r="D16" s="36">
        <v>34.590000000000003</v>
      </c>
      <c r="E16" s="105">
        <f t="shared" si="0"/>
        <v>9.6083333333333343</v>
      </c>
      <c r="F16" s="36">
        <v>34.57</v>
      </c>
      <c r="G16" s="37">
        <f t="shared" si="1"/>
        <v>9.6027777777777779</v>
      </c>
      <c r="H16" s="108">
        <v>34.57</v>
      </c>
      <c r="I16" s="105">
        <f t="shared" si="2"/>
        <v>9.6027777777777779</v>
      </c>
      <c r="J16" s="36">
        <v>0</v>
      </c>
      <c r="K16" s="37">
        <f t="shared" si="3"/>
        <v>0</v>
      </c>
      <c r="L16" s="108">
        <v>0</v>
      </c>
      <c r="M16" s="37">
        <f t="shared" si="4"/>
        <v>0</v>
      </c>
      <c r="N16" s="114"/>
    </row>
    <row r="17" spans="1:28" s="38" customFormat="1" ht="17.25" customHeight="1" x14ac:dyDescent="0.2">
      <c r="A17" s="116"/>
      <c r="B17" s="34"/>
      <c r="C17" s="110" t="s">
        <v>32</v>
      </c>
      <c r="D17" s="36">
        <v>34.08</v>
      </c>
      <c r="E17" s="105">
        <f t="shared" si="0"/>
        <v>9.4666666666666668</v>
      </c>
      <c r="F17" s="36">
        <v>34.090000000000003</v>
      </c>
      <c r="G17" s="37">
        <f t="shared" si="1"/>
        <v>9.469444444444445</v>
      </c>
      <c r="H17" s="108">
        <v>34.090000000000003</v>
      </c>
      <c r="I17" s="105">
        <f t="shared" si="2"/>
        <v>9.469444444444445</v>
      </c>
      <c r="J17" s="36">
        <v>0</v>
      </c>
      <c r="K17" s="37">
        <f t="shared" si="3"/>
        <v>0</v>
      </c>
      <c r="L17" s="108">
        <v>0</v>
      </c>
      <c r="M17" s="37">
        <f t="shared" si="4"/>
        <v>0</v>
      </c>
      <c r="N17" s="114"/>
    </row>
    <row r="18" spans="1:28" s="38" customFormat="1" ht="17.25" customHeight="1" x14ac:dyDescent="0.2">
      <c r="A18" s="116"/>
      <c r="B18" s="34"/>
      <c r="C18" s="110" t="s">
        <v>33</v>
      </c>
      <c r="D18" s="36">
        <v>34.840000000000003</v>
      </c>
      <c r="E18" s="105">
        <f t="shared" si="0"/>
        <v>9.6777777777777789</v>
      </c>
      <c r="F18" s="36">
        <v>34.520000000000003</v>
      </c>
      <c r="G18" s="37">
        <f t="shared" si="1"/>
        <v>9.5888888888888903</v>
      </c>
      <c r="H18" s="108">
        <v>34.520000000000003</v>
      </c>
      <c r="I18" s="105">
        <f t="shared" si="2"/>
        <v>9.5888888888888903</v>
      </c>
      <c r="J18" s="36">
        <v>0</v>
      </c>
      <c r="K18" s="37">
        <f t="shared" si="3"/>
        <v>0</v>
      </c>
      <c r="L18" s="108">
        <v>0</v>
      </c>
      <c r="M18" s="37">
        <f t="shared" si="4"/>
        <v>0</v>
      </c>
      <c r="N18" s="114"/>
    </row>
    <row r="19" spans="1:28" s="38" customFormat="1" ht="17.25" customHeight="1" x14ac:dyDescent="0.2">
      <c r="A19" s="116"/>
      <c r="B19" s="34"/>
      <c r="C19" s="110" t="s">
        <v>34</v>
      </c>
      <c r="D19" s="36">
        <v>35</v>
      </c>
      <c r="E19" s="105">
        <f t="shared" si="0"/>
        <v>9.7222222222222214</v>
      </c>
      <c r="F19" s="36">
        <v>34.9</v>
      </c>
      <c r="G19" s="37">
        <f t="shared" si="1"/>
        <v>9.6944444444444446</v>
      </c>
      <c r="H19" s="108">
        <v>34.9</v>
      </c>
      <c r="I19" s="105">
        <f t="shared" si="2"/>
        <v>9.6944444444444446</v>
      </c>
      <c r="J19" s="36">
        <v>0</v>
      </c>
      <c r="K19" s="37">
        <f t="shared" si="3"/>
        <v>0</v>
      </c>
      <c r="L19" s="108">
        <v>0</v>
      </c>
      <c r="M19" s="37">
        <f t="shared" si="4"/>
        <v>0</v>
      </c>
      <c r="N19" s="114"/>
    </row>
    <row r="20" spans="1:28" s="38" customFormat="1" ht="17.25" customHeight="1" x14ac:dyDescent="0.2">
      <c r="A20" s="117"/>
      <c r="B20" s="34"/>
      <c r="C20" s="110" t="s">
        <v>35</v>
      </c>
      <c r="D20" s="36">
        <v>34.276000000000003</v>
      </c>
      <c r="E20" s="105">
        <f t="shared" si="0"/>
        <v>9.5211111111111126</v>
      </c>
      <c r="F20" s="36">
        <v>34.472000000000001</v>
      </c>
      <c r="G20" s="37">
        <f t="shared" si="1"/>
        <v>9.5755555555555549</v>
      </c>
      <c r="H20" s="108">
        <v>34.46</v>
      </c>
      <c r="I20" s="105">
        <f t="shared" si="2"/>
        <v>9.5722222222222229</v>
      </c>
      <c r="J20" s="36">
        <v>0</v>
      </c>
      <c r="K20" s="37">
        <f t="shared" si="3"/>
        <v>0</v>
      </c>
      <c r="L20" s="108">
        <v>0</v>
      </c>
      <c r="M20" s="37">
        <f t="shared" si="4"/>
        <v>0</v>
      </c>
      <c r="N20" s="114"/>
    </row>
    <row r="21" spans="1:28" s="38" customFormat="1" ht="17.25" customHeight="1" x14ac:dyDescent="0.2">
      <c r="A21" s="116"/>
      <c r="B21" s="34"/>
      <c r="C21" s="110" t="s">
        <v>36</v>
      </c>
      <c r="D21" s="36">
        <v>34.932000000000002</v>
      </c>
      <c r="E21" s="105">
        <f t="shared" si="0"/>
        <v>9.7033333333333331</v>
      </c>
      <c r="F21" s="36">
        <v>34.965000000000003</v>
      </c>
      <c r="G21" s="37">
        <f t="shared" si="1"/>
        <v>9.7125000000000004</v>
      </c>
      <c r="H21" s="108">
        <v>34.963000000000001</v>
      </c>
      <c r="I21" s="105">
        <f t="shared" si="2"/>
        <v>9.7119444444444447</v>
      </c>
      <c r="J21" s="36">
        <v>0</v>
      </c>
      <c r="K21" s="37">
        <f t="shared" si="3"/>
        <v>0</v>
      </c>
      <c r="L21" s="108">
        <v>0</v>
      </c>
      <c r="M21" s="37">
        <f t="shared" si="4"/>
        <v>0</v>
      </c>
      <c r="N21" s="114"/>
    </row>
    <row r="22" spans="1:28" s="38" customFormat="1" ht="17.25" customHeight="1" x14ac:dyDescent="0.2">
      <c r="A22" s="116"/>
      <c r="B22" s="34"/>
      <c r="C22" s="110" t="s">
        <v>37</v>
      </c>
      <c r="D22" s="36">
        <v>34.917999999999999</v>
      </c>
      <c r="E22" s="105">
        <f t="shared" si="0"/>
        <v>9.6994444444444436</v>
      </c>
      <c r="F22" s="36">
        <v>34.859000000000002</v>
      </c>
      <c r="G22" s="37">
        <f t="shared" si="1"/>
        <v>9.6830555555555566</v>
      </c>
      <c r="H22" s="108">
        <v>34.860999999999997</v>
      </c>
      <c r="I22" s="105">
        <f t="shared" si="2"/>
        <v>9.6836111111111105</v>
      </c>
      <c r="J22" s="36">
        <v>0</v>
      </c>
      <c r="K22" s="37">
        <f t="shared" si="3"/>
        <v>0</v>
      </c>
      <c r="L22" s="108">
        <v>0</v>
      </c>
      <c r="M22" s="37">
        <f t="shared" si="4"/>
        <v>0</v>
      </c>
      <c r="N22" s="114"/>
    </row>
    <row r="23" spans="1:28" s="38" customFormat="1" ht="17.25" customHeight="1" thickBot="1" x14ac:dyDescent="0.25">
      <c r="A23" s="116"/>
      <c r="B23" s="40"/>
      <c r="C23" s="110" t="s">
        <v>38</v>
      </c>
      <c r="D23" s="41">
        <f>AVERAGE(D11:D22)</f>
        <v>34.716333333333338</v>
      </c>
      <c r="E23" s="106">
        <f t="shared" si="0"/>
        <v>9.6434259259259267</v>
      </c>
      <c r="F23" s="41">
        <f>AVERAGE(F11:F22)</f>
        <v>34.728833333333327</v>
      </c>
      <c r="G23" s="42">
        <f t="shared" si="1"/>
        <v>9.6468981481481464</v>
      </c>
      <c r="H23" s="109">
        <f>AVERAGE(H11:H22)</f>
        <v>34.727833333333329</v>
      </c>
      <c r="I23" s="106">
        <f t="shared" si="2"/>
        <v>9.6466203703703695</v>
      </c>
      <c r="J23" s="41">
        <f>AVERAGE(J11:J22)</f>
        <v>0</v>
      </c>
      <c r="K23" s="42">
        <f t="shared" si="3"/>
        <v>0</v>
      </c>
      <c r="L23" s="109">
        <f>AVERAGE(L11:L22)</f>
        <v>0</v>
      </c>
      <c r="M23" s="42">
        <f t="shared" si="4"/>
        <v>0</v>
      </c>
      <c r="N23" s="114"/>
    </row>
    <row r="24" spans="1:28" s="38" customFormat="1" ht="15" customHeight="1" x14ac:dyDescent="0.2">
      <c r="A24" s="116"/>
      <c r="B24" s="40"/>
      <c r="C24" s="35"/>
      <c r="D24" s="239" t="s">
        <v>111</v>
      </c>
      <c r="E24" s="239"/>
      <c r="F24" s="239"/>
      <c r="G24" s="239"/>
      <c r="H24" s="239"/>
      <c r="I24" s="239"/>
      <c r="J24" s="239"/>
      <c r="K24" s="239"/>
      <c r="L24" s="239"/>
      <c r="M24" s="239"/>
      <c r="N24" s="240"/>
    </row>
    <row r="25" spans="1:28" s="30" customFormat="1" ht="17.25" customHeight="1" x14ac:dyDescent="0.25">
      <c r="A25" s="94"/>
      <c r="B25" s="78"/>
      <c r="C25" s="78"/>
      <c r="D25" s="78"/>
      <c r="E25" s="78"/>
      <c r="F25" s="78"/>
      <c r="G25" s="78"/>
      <c r="H25" s="78"/>
      <c r="I25" s="78"/>
      <c r="J25" s="78"/>
      <c r="K25" s="78"/>
      <c r="L25" s="43"/>
      <c r="M25" s="43"/>
      <c r="N25" s="95"/>
      <c r="Q25" s="38"/>
      <c r="R25" s="38"/>
      <c r="S25" s="38"/>
      <c r="T25" s="38"/>
      <c r="U25" s="38"/>
      <c r="V25" s="38"/>
      <c r="W25" s="38"/>
      <c r="X25" s="38"/>
      <c r="Y25" s="38"/>
      <c r="Z25" s="38"/>
      <c r="AA25" s="38"/>
      <c r="AB25" s="38"/>
    </row>
    <row r="26" spans="1:28" s="30" customFormat="1" ht="16.5" customHeight="1" x14ac:dyDescent="0.25">
      <c r="A26" s="94"/>
      <c r="B26" s="212" t="s">
        <v>143</v>
      </c>
      <c r="C26" s="212"/>
      <c r="D26" s="212"/>
      <c r="E26" s="212"/>
      <c r="F26" s="212"/>
      <c r="G26" s="212"/>
      <c r="H26" s="212"/>
      <c r="I26" s="212"/>
      <c r="J26" s="212"/>
      <c r="K26" s="212"/>
      <c r="L26" s="212"/>
      <c r="M26" s="43"/>
      <c r="N26" s="95"/>
      <c r="Q26" s="125"/>
      <c r="R26" s="38"/>
      <c r="S26" s="38"/>
      <c r="T26" s="38"/>
      <c r="U26" s="38"/>
      <c r="V26" s="38"/>
      <c r="W26" s="38"/>
      <c r="X26" s="38"/>
      <c r="Y26" s="38"/>
      <c r="Z26" s="38"/>
      <c r="AA26" s="38"/>
      <c r="AB26" s="38"/>
    </row>
    <row r="27" spans="1:28" s="30" customFormat="1" ht="18" customHeight="1" x14ac:dyDescent="0.25">
      <c r="A27" s="94"/>
      <c r="B27" s="78"/>
      <c r="C27" s="229" t="s">
        <v>124</v>
      </c>
      <c r="D27" s="229"/>
      <c r="E27" s="229"/>
      <c r="F27" s="229"/>
      <c r="G27" s="78"/>
      <c r="H27" s="78"/>
      <c r="I27" s="78"/>
      <c r="J27" s="78"/>
      <c r="K27" s="78"/>
      <c r="L27" s="78"/>
      <c r="M27" s="78"/>
      <c r="N27" s="95"/>
      <c r="R27" s="38"/>
      <c r="S27" s="38"/>
      <c r="T27" s="38"/>
      <c r="U27" s="38"/>
      <c r="V27" s="38"/>
      <c r="W27" s="38"/>
      <c r="X27" s="38"/>
      <c r="Y27" s="38"/>
      <c r="Z27" s="38"/>
      <c r="AA27" s="38"/>
      <c r="AB27" s="38"/>
    </row>
    <row r="28" spans="1:28" s="30" customFormat="1" ht="18" customHeight="1" x14ac:dyDescent="0.25">
      <c r="A28" s="94"/>
      <c r="B28" s="124"/>
      <c r="C28" s="230" t="s">
        <v>370</v>
      </c>
      <c r="D28" s="230"/>
      <c r="E28" s="230"/>
      <c r="F28" s="230"/>
      <c r="G28" s="230"/>
      <c r="H28" s="230"/>
      <c r="I28" s="230"/>
      <c r="J28" s="230"/>
      <c r="K28" s="230"/>
      <c r="L28" s="230"/>
      <c r="M28" s="230"/>
      <c r="N28" s="95"/>
      <c r="R28" s="38"/>
      <c r="S28" s="38"/>
      <c r="T28" s="38"/>
      <c r="U28" s="38"/>
      <c r="V28" s="38"/>
      <c r="W28" s="38"/>
      <c r="X28" s="38"/>
      <c r="Y28" s="38"/>
      <c r="Z28" s="38"/>
      <c r="AA28" s="38"/>
      <c r="AB28" s="38"/>
    </row>
    <row r="29" spans="1:28" s="30" customFormat="1" ht="21" customHeight="1" x14ac:dyDescent="0.25">
      <c r="A29" s="94"/>
      <c r="B29" s="78"/>
      <c r="C29" s="212" t="s">
        <v>142</v>
      </c>
      <c r="D29" s="213"/>
      <c r="E29" s="213"/>
      <c r="F29" s="213"/>
      <c r="G29" s="213"/>
      <c r="H29" s="213"/>
      <c r="I29" s="213"/>
      <c r="J29" s="213"/>
      <c r="K29" s="213"/>
      <c r="L29" s="213"/>
      <c r="M29" s="43"/>
      <c r="N29" s="95"/>
    </row>
    <row r="30" spans="1:28" s="30" customFormat="1" ht="21.75" customHeight="1" x14ac:dyDescent="0.25">
      <c r="A30" s="94"/>
      <c r="B30" s="78"/>
      <c r="C30" s="204" t="s">
        <v>80</v>
      </c>
      <c r="D30" s="214" t="s">
        <v>146</v>
      </c>
      <c r="E30" s="215"/>
      <c r="F30" s="215"/>
      <c r="G30" s="215"/>
      <c r="H30" s="215"/>
      <c r="I30" s="215"/>
      <c r="J30" s="215"/>
      <c r="K30" s="215"/>
      <c r="L30" s="215"/>
      <c r="M30" s="216"/>
      <c r="N30" s="95"/>
    </row>
    <row r="31" spans="1:28" s="30" customFormat="1" ht="36.75" customHeight="1" x14ac:dyDescent="0.25">
      <c r="A31" s="94"/>
      <c r="B31" s="78"/>
      <c r="C31" s="204"/>
      <c r="D31" s="244" t="s">
        <v>120</v>
      </c>
      <c r="E31" s="245"/>
      <c r="F31" s="246"/>
      <c r="G31" s="244" t="s">
        <v>97</v>
      </c>
      <c r="H31" s="245"/>
      <c r="I31" s="246"/>
      <c r="J31" s="217" t="s">
        <v>98</v>
      </c>
      <c r="K31" s="217"/>
      <c r="L31" s="217" t="s">
        <v>99</v>
      </c>
      <c r="M31" s="217"/>
      <c r="N31" s="95"/>
    </row>
    <row r="32" spans="1:28" s="30" customFormat="1" ht="19.5" customHeight="1" x14ac:dyDescent="0.25">
      <c r="A32" s="94"/>
      <c r="B32" s="78"/>
      <c r="C32" s="88" t="s">
        <v>67</v>
      </c>
      <c r="D32" s="241"/>
      <c r="E32" s="242"/>
      <c r="F32" s="243"/>
      <c r="G32" s="241"/>
      <c r="H32" s="242"/>
      <c r="I32" s="243"/>
      <c r="J32" s="187"/>
      <c r="K32" s="188"/>
      <c r="L32" s="234"/>
      <c r="M32" s="182"/>
      <c r="N32" s="95"/>
    </row>
    <row r="33" spans="1:16" s="30" customFormat="1" ht="19.5" customHeight="1" x14ac:dyDescent="0.25">
      <c r="A33" s="94"/>
      <c r="B33" s="78"/>
      <c r="C33" s="88" t="s">
        <v>68</v>
      </c>
      <c r="D33" s="241"/>
      <c r="E33" s="242"/>
      <c r="F33" s="243"/>
      <c r="G33" s="241"/>
      <c r="H33" s="242"/>
      <c r="I33" s="243"/>
      <c r="J33" s="187"/>
      <c r="K33" s="188"/>
      <c r="L33" s="181"/>
      <c r="M33" s="181"/>
      <c r="N33" s="95"/>
    </row>
    <row r="34" spans="1:16" s="30" customFormat="1" ht="19.5" customHeight="1" x14ac:dyDescent="0.25">
      <c r="A34" s="94"/>
      <c r="B34" s="78"/>
      <c r="C34" s="88" t="s">
        <v>69</v>
      </c>
      <c r="D34" s="241"/>
      <c r="E34" s="242"/>
      <c r="F34" s="243"/>
      <c r="G34" s="241"/>
      <c r="H34" s="242"/>
      <c r="I34" s="243"/>
      <c r="J34" s="187"/>
      <c r="K34" s="188"/>
      <c r="L34" s="181"/>
      <c r="M34" s="181"/>
      <c r="N34" s="95"/>
    </row>
    <row r="35" spans="1:16" s="30" customFormat="1" ht="19.5" customHeight="1" x14ac:dyDescent="0.25">
      <c r="A35" s="94"/>
      <c r="B35" s="78"/>
      <c r="C35" s="88" t="s">
        <v>70</v>
      </c>
      <c r="D35" s="241"/>
      <c r="E35" s="242"/>
      <c r="F35" s="243"/>
      <c r="G35" s="241"/>
      <c r="H35" s="242"/>
      <c r="I35" s="243"/>
      <c r="J35" s="187"/>
      <c r="K35" s="188"/>
      <c r="L35" s="181"/>
      <c r="M35" s="181"/>
      <c r="N35" s="95"/>
      <c r="P35" s="30" t="s">
        <v>123</v>
      </c>
    </row>
    <row r="36" spans="1:16" s="30" customFormat="1" ht="19.5" customHeight="1" x14ac:dyDescent="0.25">
      <c r="A36" s="94"/>
      <c r="B36" s="78"/>
      <c r="C36" s="88" t="s">
        <v>71</v>
      </c>
      <c r="D36" s="241"/>
      <c r="E36" s="242"/>
      <c r="F36" s="243"/>
      <c r="G36" s="241"/>
      <c r="H36" s="242"/>
      <c r="I36" s="243"/>
      <c r="J36" s="187"/>
      <c r="K36" s="188"/>
      <c r="L36" s="181"/>
      <c r="M36" s="181"/>
      <c r="N36" s="95"/>
      <c r="P36" s="30" t="s">
        <v>107</v>
      </c>
    </row>
    <row r="37" spans="1:16" s="30" customFormat="1" ht="19.5" customHeight="1" x14ac:dyDescent="0.25">
      <c r="A37" s="94"/>
      <c r="B37" s="78"/>
      <c r="C37" s="88" t="s">
        <v>72</v>
      </c>
      <c r="D37" s="241"/>
      <c r="E37" s="242"/>
      <c r="F37" s="243"/>
      <c r="G37" s="241"/>
      <c r="H37" s="242"/>
      <c r="I37" s="243"/>
      <c r="J37" s="187"/>
      <c r="K37" s="188"/>
      <c r="L37" s="181"/>
      <c r="M37" s="181"/>
      <c r="N37" s="95"/>
    </row>
    <row r="38" spans="1:16" s="30" customFormat="1" ht="19.5" customHeight="1" x14ac:dyDescent="0.25">
      <c r="A38" s="94"/>
      <c r="B38" s="78"/>
      <c r="C38" s="88" t="s">
        <v>12</v>
      </c>
      <c r="D38" s="241"/>
      <c r="E38" s="242"/>
      <c r="F38" s="243"/>
      <c r="G38" s="241"/>
      <c r="H38" s="242"/>
      <c r="I38" s="243"/>
      <c r="J38" s="187"/>
      <c r="K38" s="188"/>
      <c r="L38" s="181"/>
      <c r="M38" s="181"/>
      <c r="N38" s="95"/>
    </row>
    <row r="39" spans="1:16" s="30" customFormat="1" ht="19.5" customHeight="1" x14ac:dyDescent="0.25">
      <c r="A39" s="94"/>
      <c r="B39" s="78"/>
      <c r="C39" s="88" t="s">
        <v>13</v>
      </c>
      <c r="D39" s="241"/>
      <c r="E39" s="242"/>
      <c r="F39" s="243"/>
      <c r="G39" s="241"/>
      <c r="H39" s="242"/>
      <c r="I39" s="243"/>
      <c r="J39" s="187"/>
      <c r="K39" s="188"/>
      <c r="L39" s="181"/>
      <c r="M39" s="181"/>
      <c r="N39" s="95"/>
    </row>
    <row r="40" spans="1:16" s="30" customFormat="1" ht="19.5" customHeight="1" x14ac:dyDescent="0.25">
      <c r="A40" s="94"/>
      <c r="B40" s="78"/>
      <c r="C40" s="88" t="s">
        <v>73</v>
      </c>
      <c r="D40" s="241"/>
      <c r="E40" s="242"/>
      <c r="F40" s="243"/>
      <c r="G40" s="241"/>
      <c r="H40" s="242"/>
      <c r="I40" s="243"/>
      <c r="J40" s="187"/>
      <c r="K40" s="188"/>
      <c r="L40" s="181"/>
      <c r="M40" s="181"/>
      <c r="N40" s="95"/>
    </row>
    <row r="41" spans="1:16" s="30" customFormat="1" ht="19.5" customHeight="1" x14ac:dyDescent="0.25">
      <c r="A41" s="94"/>
      <c r="B41" s="78"/>
      <c r="C41" s="88" t="s">
        <v>74</v>
      </c>
      <c r="D41" s="241"/>
      <c r="E41" s="242"/>
      <c r="F41" s="243"/>
      <c r="G41" s="241"/>
      <c r="H41" s="242"/>
      <c r="I41" s="243"/>
      <c r="J41" s="187"/>
      <c r="K41" s="188"/>
      <c r="L41" s="181"/>
      <c r="M41" s="181"/>
      <c r="N41" s="95"/>
    </row>
    <row r="42" spans="1:16" ht="15.75" customHeight="1" x14ac:dyDescent="0.25">
      <c r="A42" s="94"/>
      <c r="B42" s="78"/>
      <c r="C42" s="248" t="s">
        <v>147</v>
      </c>
      <c r="D42" s="248"/>
      <c r="E42" s="248"/>
      <c r="F42" s="248"/>
      <c r="G42" s="248"/>
      <c r="H42" s="248"/>
      <c r="I42" s="248"/>
      <c r="J42" s="248"/>
      <c r="K42" s="248"/>
      <c r="L42" s="248"/>
      <c r="M42" s="248"/>
      <c r="N42" s="114"/>
    </row>
    <row r="43" spans="1:16" ht="21.75" customHeight="1" x14ac:dyDescent="0.25">
      <c r="A43" s="94"/>
      <c r="B43" s="78"/>
      <c r="C43" s="204" t="s">
        <v>80</v>
      </c>
      <c r="D43" s="220" t="s">
        <v>144</v>
      </c>
      <c r="E43" s="220"/>
      <c r="F43" s="220"/>
      <c r="G43" s="220"/>
      <c r="H43" s="220"/>
      <c r="I43" s="220"/>
      <c r="J43" s="220"/>
      <c r="K43" s="220"/>
      <c r="L43" s="220"/>
      <c r="M43" s="220"/>
      <c r="N43" s="114"/>
    </row>
    <row r="44" spans="1:16" ht="39.75" customHeight="1" x14ac:dyDescent="0.25">
      <c r="A44" s="94"/>
      <c r="B44" s="78"/>
      <c r="C44" s="204"/>
      <c r="D44" s="217" t="s">
        <v>105</v>
      </c>
      <c r="E44" s="217"/>
      <c r="F44" s="217" t="s">
        <v>106</v>
      </c>
      <c r="G44" s="217"/>
      <c r="H44" s="217" t="s">
        <v>145</v>
      </c>
      <c r="I44" s="217"/>
      <c r="J44" s="101" t="s">
        <v>148</v>
      </c>
      <c r="K44" s="247" t="s">
        <v>154</v>
      </c>
      <c r="L44" s="217"/>
      <c r="M44" s="217"/>
      <c r="N44" s="114"/>
    </row>
    <row r="45" spans="1:16" ht="19.5" customHeight="1" x14ac:dyDescent="0.25">
      <c r="A45" s="94"/>
      <c r="B45" s="78"/>
      <c r="C45" s="88" t="s">
        <v>67</v>
      </c>
      <c r="D45" s="209" t="s">
        <v>641</v>
      </c>
      <c r="E45" s="210"/>
      <c r="F45" s="209" t="s">
        <v>531</v>
      </c>
      <c r="G45" s="210"/>
      <c r="H45" s="209" t="s">
        <v>536</v>
      </c>
      <c r="I45" s="210"/>
      <c r="J45" s="81" t="s">
        <v>343</v>
      </c>
      <c r="K45" s="249"/>
      <c r="L45" s="250"/>
      <c r="M45" s="251"/>
      <c r="N45" s="114"/>
    </row>
    <row r="46" spans="1:16" ht="19.5" customHeight="1" x14ac:dyDescent="0.25">
      <c r="A46" s="94"/>
      <c r="B46" s="78"/>
      <c r="C46" s="88" t="s">
        <v>68</v>
      </c>
      <c r="D46" s="209"/>
      <c r="E46" s="210"/>
      <c r="F46" s="209"/>
      <c r="G46" s="210"/>
      <c r="H46" s="190"/>
      <c r="I46" s="190"/>
      <c r="J46" s="81"/>
      <c r="K46" s="249"/>
      <c r="L46" s="250"/>
      <c r="M46" s="251"/>
      <c r="N46" s="114"/>
    </row>
    <row r="47" spans="1:16" ht="19.5" customHeight="1" x14ac:dyDescent="0.25">
      <c r="A47" s="94"/>
      <c r="B47" s="78"/>
      <c r="C47" s="88" t="s">
        <v>69</v>
      </c>
      <c r="D47" s="209"/>
      <c r="E47" s="210"/>
      <c r="F47" s="209"/>
      <c r="G47" s="210"/>
      <c r="H47" s="190"/>
      <c r="I47" s="190"/>
      <c r="J47" s="81"/>
      <c r="K47" s="249"/>
      <c r="L47" s="250"/>
      <c r="M47" s="251"/>
      <c r="N47" s="114"/>
    </row>
    <row r="48" spans="1:16" ht="19.5" customHeight="1" x14ac:dyDescent="0.25">
      <c r="A48" s="94"/>
      <c r="B48" s="78"/>
      <c r="C48" s="88" t="s">
        <v>70</v>
      </c>
      <c r="D48" s="209"/>
      <c r="E48" s="210"/>
      <c r="F48" s="209"/>
      <c r="G48" s="210"/>
      <c r="H48" s="190"/>
      <c r="I48" s="190"/>
      <c r="J48" s="81"/>
      <c r="K48" s="249"/>
      <c r="L48" s="250"/>
      <c r="M48" s="251"/>
      <c r="N48" s="114"/>
    </row>
    <row r="49" spans="1:14" ht="19.5" customHeight="1" x14ac:dyDescent="0.25">
      <c r="A49" s="94"/>
      <c r="B49" s="78"/>
      <c r="C49" s="88" t="s">
        <v>71</v>
      </c>
      <c r="D49" s="209"/>
      <c r="E49" s="210"/>
      <c r="F49" s="209"/>
      <c r="G49" s="210"/>
      <c r="H49" s="190"/>
      <c r="I49" s="190"/>
      <c r="J49" s="81"/>
      <c r="K49" s="249"/>
      <c r="L49" s="250"/>
      <c r="M49" s="251"/>
      <c r="N49" s="114"/>
    </row>
    <row r="50" spans="1:14" ht="19.5" customHeight="1" x14ac:dyDescent="0.25">
      <c r="A50" s="94"/>
      <c r="B50" s="78"/>
      <c r="C50" s="88" t="s">
        <v>72</v>
      </c>
      <c r="D50" s="209"/>
      <c r="E50" s="210"/>
      <c r="F50" s="209"/>
      <c r="G50" s="210"/>
      <c r="H50" s="190"/>
      <c r="I50" s="190"/>
      <c r="J50" s="81"/>
      <c r="K50" s="249"/>
      <c r="L50" s="250"/>
      <c r="M50" s="251"/>
      <c r="N50" s="114"/>
    </row>
    <row r="51" spans="1:14" ht="19.5" customHeight="1" x14ac:dyDescent="0.25">
      <c r="A51" s="94"/>
      <c r="B51" s="78"/>
      <c r="C51" s="88" t="s">
        <v>12</v>
      </c>
      <c r="D51" s="209"/>
      <c r="E51" s="210"/>
      <c r="F51" s="209"/>
      <c r="G51" s="210"/>
      <c r="H51" s="190"/>
      <c r="I51" s="190"/>
      <c r="J51" s="81"/>
      <c r="K51" s="249"/>
      <c r="L51" s="250"/>
      <c r="M51" s="251"/>
      <c r="N51" s="114"/>
    </row>
    <row r="52" spans="1:14" ht="19.5" customHeight="1" x14ac:dyDescent="0.25">
      <c r="A52" s="94"/>
      <c r="B52" s="78"/>
      <c r="C52" s="88" t="s">
        <v>13</v>
      </c>
      <c r="D52" s="209"/>
      <c r="E52" s="210"/>
      <c r="F52" s="209"/>
      <c r="G52" s="210"/>
      <c r="H52" s="190"/>
      <c r="I52" s="190"/>
      <c r="J52" s="81"/>
      <c r="K52" s="249"/>
      <c r="L52" s="250"/>
      <c r="M52" s="251"/>
      <c r="N52" s="114"/>
    </row>
    <row r="53" spans="1:14" ht="19.5" customHeight="1" x14ac:dyDescent="0.25">
      <c r="A53" s="94"/>
      <c r="B53" s="78"/>
      <c r="C53" s="88" t="s">
        <v>73</v>
      </c>
      <c r="D53" s="209"/>
      <c r="E53" s="210"/>
      <c r="F53" s="209"/>
      <c r="G53" s="210"/>
      <c r="H53" s="190"/>
      <c r="I53" s="190"/>
      <c r="J53" s="81"/>
      <c r="K53" s="249"/>
      <c r="L53" s="250"/>
      <c r="M53" s="251"/>
      <c r="N53" s="114"/>
    </row>
    <row r="54" spans="1:14" ht="19.5" customHeight="1" x14ac:dyDescent="0.25">
      <c r="A54" s="94"/>
      <c r="B54" s="78"/>
      <c r="C54" s="88" t="s">
        <v>74</v>
      </c>
      <c r="D54" s="209"/>
      <c r="E54" s="210"/>
      <c r="F54" s="209"/>
      <c r="G54" s="210"/>
      <c r="H54" s="190"/>
      <c r="I54" s="190"/>
      <c r="J54" s="81"/>
      <c r="K54" s="187"/>
      <c r="L54" s="252"/>
      <c r="M54" s="188"/>
      <c r="N54" s="114"/>
    </row>
    <row r="55" spans="1:14" x14ac:dyDescent="0.25">
      <c r="A55" s="118"/>
      <c r="B55" s="119"/>
      <c r="C55" s="120"/>
      <c r="D55" s="121"/>
      <c r="E55" s="121"/>
      <c r="F55" s="121"/>
      <c r="G55" s="122"/>
      <c r="H55" s="123"/>
      <c r="I55" s="123"/>
      <c r="J55" s="120"/>
      <c r="K55" s="120"/>
      <c r="L55" s="120"/>
      <c r="M55" s="120"/>
      <c r="N55" s="100"/>
    </row>
  </sheetData>
  <mergeCells count="110">
    <mergeCell ref="K53:M53"/>
    <mergeCell ref="D53:E53"/>
    <mergeCell ref="D54:E54"/>
    <mergeCell ref="F53:G53"/>
    <mergeCell ref="F54:G54"/>
    <mergeCell ref="K54:M54"/>
    <mergeCell ref="K47:M47"/>
    <mergeCell ref="K48:M48"/>
    <mergeCell ref="D51:E51"/>
    <mergeCell ref="D52:E52"/>
    <mergeCell ref="F51:G51"/>
    <mergeCell ref="F52:G52"/>
    <mergeCell ref="K51:M51"/>
    <mergeCell ref="K52:M52"/>
    <mergeCell ref="D49:E49"/>
    <mergeCell ref="D50:E50"/>
    <mergeCell ref="F49:G49"/>
    <mergeCell ref="F50:G50"/>
    <mergeCell ref="K49:M49"/>
    <mergeCell ref="K50:M50"/>
    <mergeCell ref="D47:E47"/>
    <mergeCell ref="D48:E48"/>
    <mergeCell ref="F47:G47"/>
    <mergeCell ref="F48:G48"/>
    <mergeCell ref="D45:E45"/>
    <mergeCell ref="D46:E46"/>
    <mergeCell ref="F45:G45"/>
    <mergeCell ref="F46:G46"/>
    <mergeCell ref="K45:M45"/>
    <mergeCell ref="K46:M46"/>
    <mergeCell ref="J39:K39"/>
    <mergeCell ref="J40:K40"/>
    <mergeCell ref="J41:K41"/>
    <mergeCell ref="C43:C44"/>
    <mergeCell ref="D43:M43"/>
    <mergeCell ref="D44:E44"/>
    <mergeCell ref="F44:G44"/>
    <mergeCell ref="H44:I44"/>
    <mergeCell ref="K44:M44"/>
    <mergeCell ref="C42:M42"/>
    <mergeCell ref="J34:K34"/>
    <mergeCell ref="J35:K35"/>
    <mergeCell ref="J36:K36"/>
    <mergeCell ref="J37:K37"/>
    <mergeCell ref="J38:K38"/>
    <mergeCell ref="L38:M38"/>
    <mergeCell ref="L39:M39"/>
    <mergeCell ref="L40:M40"/>
    <mergeCell ref="L41:M41"/>
    <mergeCell ref="H54:I54"/>
    <mergeCell ref="D30:M30"/>
    <mergeCell ref="L31:M31"/>
    <mergeCell ref="D31:F31"/>
    <mergeCell ref="G31:I31"/>
    <mergeCell ref="D32:F32"/>
    <mergeCell ref="D33:F33"/>
    <mergeCell ref="D34:F34"/>
    <mergeCell ref="D35:F35"/>
    <mergeCell ref="D36:F36"/>
    <mergeCell ref="D37:F37"/>
    <mergeCell ref="D38:F38"/>
    <mergeCell ref="D39:F39"/>
    <mergeCell ref="D40:F40"/>
    <mergeCell ref="D41:F41"/>
    <mergeCell ref="G32:I32"/>
    <mergeCell ref="H49:I49"/>
    <mergeCell ref="H50:I50"/>
    <mergeCell ref="H51:I51"/>
    <mergeCell ref="H52:I52"/>
    <mergeCell ref="H53:I53"/>
    <mergeCell ref="H45:I45"/>
    <mergeCell ref="H46:I46"/>
    <mergeCell ref="H47:I47"/>
    <mergeCell ref="J31:K31"/>
    <mergeCell ref="H48:I48"/>
    <mergeCell ref="J32:K32"/>
    <mergeCell ref="G33:I33"/>
    <mergeCell ref="G34:I34"/>
    <mergeCell ref="G35:I35"/>
    <mergeCell ref="G36:I36"/>
    <mergeCell ref="G37:I37"/>
    <mergeCell ref="G38:I38"/>
    <mergeCell ref="G39:I39"/>
    <mergeCell ref="G40:I40"/>
    <mergeCell ref="G41:I41"/>
    <mergeCell ref="J33:K33"/>
    <mergeCell ref="C28:M28"/>
    <mergeCell ref="L32:M32"/>
    <mergeCell ref="L33:M33"/>
    <mergeCell ref="L34:M34"/>
    <mergeCell ref="L35:M35"/>
    <mergeCell ref="L36:M36"/>
    <mergeCell ref="L37:M37"/>
    <mergeCell ref="A1:K1"/>
    <mergeCell ref="C3:E3"/>
    <mergeCell ref="B2:M2"/>
    <mergeCell ref="C5:M5"/>
    <mergeCell ref="C4:M4"/>
    <mergeCell ref="C6:M6"/>
    <mergeCell ref="B8:L8"/>
    <mergeCell ref="C29:L29"/>
    <mergeCell ref="C30:C31"/>
    <mergeCell ref="B26:L26"/>
    <mergeCell ref="C27:F27"/>
    <mergeCell ref="F9:G9"/>
    <mergeCell ref="H9:I9"/>
    <mergeCell ref="J9:K9"/>
    <mergeCell ref="L9:M9"/>
    <mergeCell ref="D24:N24"/>
    <mergeCell ref="D9:E9"/>
  </mergeCells>
  <pageMargins left="0" right="0" top="0.39370078740157483" bottom="0.59055118110236227" header="0.31496062992125984" footer="0.31496062992125984"/>
  <pageSetup paperSize="9" scale="66" fitToHeight="0" orientation="portrait" r:id="rId1"/>
  <headerFooter>
    <oddFooter>&amp;L&amp;"Arial,Uobičajeno"Godišnje izvješće o kvaliteti opskrbe plinom-2019.&amp;R&amp;"Arial,Uobičajeno"PRILOG 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AB15"/>
  <sheetViews>
    <sheetView zoomScaleNormal="100" workbookViewId="0">
      <selection activeCell="J19" sqref="J19"/>
    </sheetView>
  </sheetViews>
  <sheetFormatPr defaultRowHeight="15" x14ac:dyDescent="0.25"/>
  <cols>
    <col min="1" max="1" width="1.28515625" customWidth="1"/>
    <col min="2" max="2" width="4.140625" customWidth="1"/>
    <col min="3" max="3" width="13.710937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s>
  <sheetData>
    <row r="1" spans="1:28" s="30" customFormat="1" ht="21" customHeight="1" x14ac:dyDescent="0.25">
      <c r="A1" s="223" t="s">
        <v>112</v>
      </c>
      <c r="B1" s="224"/>
      <c r="C1" s="224"/>
      <c r="D1" s="224"/>
      <c r="E1" s="224"/>
      <c r="F1" s="224"/>
      <c r="G1" s="224"/>
      <c r="H1" s="224"/>
      <c r="I1" s="224"/>
      <c r="J1" s="224"/>
      <c r="K1" s="224"/>
      <c r="L1" s="92"/>
      <c r="M1" s="92"/>
      <c r="N1" s="93"/>
    </row>
    <row r="2" spans="1:28" s="30" customFormat="1" ht="36" customHeight="1" x14ac:dyDescent="0.25">
      <c r="A2" s="94"/>
      <c r="B2" s="212" t="s">
        <v>149</v>
      </c>
      <c r="C2" s="212"/>
      <c r="D2" s="212"/>
      <c r="E2" s="212"/>
      <c r="F2" s="212"/>
      <c r="G2" s="212"/>
      <c r="H2" s="212"/>
      <c r="I2" s="212"/>
      <c r="J2" s="212"/>
      <c r="K2" s="212"/>
      <c r="L2" s="212"/>
      <c r="M2" s="212"/>
      <c r="N2" s="95"/>
    </row>
    <row r="3" spans="1:28" s="30" customFormat="1" ht="21" customHeight="1" x14ac:dyDescent="0.25">
      <c r="A3" s="94"/>
      <c r="B3" s="78"/>
      <c r="C3" s="213" t="s">
        <v>150</v>
      </c>
      <c r="D3" s="213"/>
      <c r="E3" s="213"/>
      <c r="F3" s="78"/>
      <c r="G3" s="78"/>
      <c r="H3" s="78"/>
      <c r="I3" s="78"/>
      <c r="J3" s="78"/>
      <c r="K3" s="78"/>
      <c r="L3" s="43"/>
      <c r="M3" s="43"/>
      <c r="N3" s="95"/>
    </row>
    <row r="4" spans="1:28" s="30" customFormat="1" ht="75.75" customHeight="1" x14ac:dyDescent="0.25">
      <c r="A4" s="94"/>
      <c r="B4" s="78"/>
      <c r="C4" s="227" t="s">
        <v>642</v>
      </c>
      <c r="D4" s="226"/>
      <c r="E4" s="226"/>
      <c r="F4" s="226"/>
      <c r="G4" s="226"/>
      <c r="H4" s="226"/>
      <c r="I4" s="226"/>
      <c r="J4" s="226"/>
      <c r="K4" s="226"/>
      <c r="L4" s="226"/>
      <c r="M4" s="226"/>
      <c r="N4" s="95"/>
    </row>
    <row r="5" spans="1:28" s="30" customFormat="1" ht="75.75" customHeight="1" x14ac:dyDescent="0.25">
      <c r="A5" s="94"/>
      <c r="B5" s="78"/>
      <c r="C5" s="227" t="s">
        <v>126</v>
      </c>
      <c r="D5" s="226"/>
      <c r="E5" s="226"/>
      <c r="F5" s="226"/>
      <c r="G5" s="226"/>
      <c r="H5" s="226"/>
      <c r="I5" s="226"/>
      <c r="J5" s="226"/>
      <c r="K5" s="226"/>
      <c r="L5" s="226"/>
      <c r="M5" s="226"/>
      <c r="N5" s="95"/>
    </row>
    <row r="6" spans="1:28" s="30" customFormat="1" ht="75.75" customHeight="1" x14ac:dyDescent="0.25">
      <c r="A6" s="94"/>
      <c r="B6" s="78"/>
      <c r="C6" s="227" t="s">
        <v>127</v>
      </c>
      <c r="D6" s="226"/>
      <c r="E6" s="226"/>
      <c r="F6" s="226"/>
      <c r="G6" s="226"/>
      <c r="H6" s="226"/>
      <c r="I6" s="226"/>
      <c r="J6" s="226"/>
      <c r="K6" s="226"/>
      <c r="L6" s="226"/>
      <c r="M6" s="226"/>
      <c r="N6" s="95"/>
    </row>
    <row r="7" spans="1:28" s="30" customFormat="1" ht="16.5" customHeight="1" x14ac:dyDescent="0.25">
      <c r="A7" s="94"/>
      <c r="B7" s="78"/>
      <c r="C7" s="78"/>
      <c r="D7" s="78"/>
      <c r="E7" s="78"/>
      <c r="F7" s="78"/>
      <c r="G7" s="78"/>
      <c r="H7" s="78"/>
      <c r="I7" s="78"/>
      <c r="J7" s="78"/>
      <c r="K7" s="78"/>
      <c r="L7" s="78"/>
      <c r="M7" s="43"/>
      <c r="N7" s="95"/>
    </row>
    <row r="8" spans="1:28" s="30" customFormat="1" ht="16.5" customHeight="1" x14ac:dyDescent="0.25">
      <c r="A8" s="94"/>
      <c r="B8" s="212" t="s">
        <v>151</v>
      </c>
      <c r="C8" s="212"/>
      <c r="D8" s="212"/>
      <c r="E8" s="212"/>
      <c r="F8" s="212"/>
      <c r="G8" s="212"/>
      <c r="H8" s="212"/>
      <c r="I8" s="212"/>
      <c r="J8" s="212"/>
      <c r="K8" s="212"/>
      <c r="L8" s="212"/>
      <c r="M8" s="43"/>
      <c r="N8" s="95"/>
      <c r="P8" s="125"/>
    </row>
    <row r="9" spans="1:28" s="30" customFormat="1" ht="16.5" customHeight="1" x14ac:dyDescent="0.25">
      <c r="A9" s="94"/>
      <c r="B9" s="124"/>
      <c r="C9" s="230" t="s">
        <v>370</v>
      </c>
      <c r="D9" s="230"/>
      <c r="E9" s="230"/>
      <c r="F9" s="230"/>
      <c r="G9" s="230"/>
      <c r="H9" s="230"/>
      <c r="I9" s="230"/>
      <c r="J9" s="230"/>
      <c r="K9" s="230"/>
      <c r="L9" s="230"/>
      <c r="M9" s="230"/>
      <c r="N9" s="95"/>
      <c r="P9" s="125"/>
    </row>
    <row r="10" spans="1:28" s="30" customFormat="1" ht="16.5" customHeight="1" x14ac:dyDescent="0.25">
      <c r="A10" s="94"/>
      <c r="B10" s="78"/>
      <c r="C10" s="212" t="s">
        <v>155</v>
      </c>
      <c r="D10" s="213"/>
      <c r="E10" s="213"/>
      <c r="F10" s="213"/>
      <c r="G10" s="213"/>
      <c r="H10" s="213"/>
      <c r="I10" s="213"/>
      <c r="J10" s="213"/>
      <c r="K10" s="213"/>
      <c r="L10" s="213"/>
      <c r="M10" s="43"/>
      <c r="N10" s="95"/>
    </row>
    <row r="11" spans="1:28" s="30" customFormat="1" ht="21" customHeight="1" x14ac:dyDescent="0.25">
      <c r="A11" s="94"/>
      <c r="B11" s="78"/>
      <c r="C11" s="78"/>
      <c r="D11" s="213" t="s">
        <v>108</v>
      </c>
      <c r="E11" s="213"/>
      <c r="F11" s="213"/>
      <c r="G11" s="213"/>
      <c r="H11" s="213"/>
      <c r="I11" s="213"/>
      <c r="J11" s="253"/>
      <c r="K11" s="254">
        <v>479</v>
      </c>
      <c r="L11" s="254"/>
      <c r="M11" s="43"/>
      <c r="N11" s="95"/>
    </row>
    <row r="12" spans="1:28" s="30" customFormat="1" ht="4.5" customHeight="1" x14ac:dyDescent="0.25">
      <c r="A12" s="94"/>
      <c r="B12" s="78"/>
      <c r="C12" s="79"/>
      <c r="D12" s="79"/>
      <c r="E12" s="79"/>
      <c r="F12" s="78"/>
      <c r="G12" s="78"/>
      <c r="H12" s="78"/>
      <c r="I12" s="78"/>
      <c r="J12" s="78"/>
      <c r="K12" s="44"/>
      <c r="L12" s="45"/>
      <c r="M12" s="43"/>
      <c r="N12" s="95"/>
    </row>
    <row r="13" spans="1:28" s="30" customFormat="1" ht="21" customHeight="1" x14ac:dyDescent="0.25">
      <c r="A13" s="94"/>
      <c r="B13" s="78"/>
      <c r="C13" s="78"/>
      <c r="D13" s="213" t="s">
        <v>121</v>
      </c>
      <c r="E13" s="213"/>
      <c r="F13" s="213"/>
      <c r="G13" s="213"/>
      <c r="H13" s="213"/>
      <c r="I13" s="213"/>
      <c r="J13" s="46"/>
      <c r="K13" s="254">
        <v>442</v>
      </c>
      <c r="L13" s="254"/>
      <c r="M13" s="43"/>
      <c r="N13" s="95"/>
    </row>
    <row r="14" spans="1:28" x14ac:dyDescent="0.25">
      <c r="A14" s="97"/>
      <c r="B14" s="98"/>
      <c r="C14" s="98"/>
      <c r="D14" s="98"/>
      <c r="E14" s="98"/>
      <c r="F14" s="98"/>
      <c r="G14" s="98"/>
      <c r="H14" s="98"/>
      <c r="I14" s="98"/>
      <c r="J14" s="98"/>
      <c r="K14" s="98"/>
      <c r="L14" s="99"/>
      <c r="M14" s="99"/>
      <c r="N14" s="100"/>
      <c r="R14" s="30"/>
      <c r="S14" s="30"/>
      <c r="T14" s="30"/>
      <c r="U14" s="30"/>
      <c r="V14" s="30"/>
      <c r="W14" s="30"/>
      <c r="X14" s="30"/>
      <c r="Y14" s="30"/>
      <c r="Z14" s="30"/>
      <c r="AA14" s="30"/>
      <c r="AB14" s="30"/>
    </row>
    <row r="15" spans="1:28" x14ac:dyDescent="0.25">
      <c r="R15" s="30"/>
      <c r="S15" s="30"/>
      <c r="T15" s="30"/>
      <c r="U15" s="30"/>
      <c r="V15" s="30"/>
      <c r="W15" s="30"/>
      <c r="X15" s="30"/>
      <c r="Y15" s="30"/>
      <c r="Z15" s="30"/>
      <c r="AA15" s="30"/>
      <c r="AB15" s="30"/>
    </row>
  </sheetData>
  <mergeCells count="13">
    <mergeCell ref="C6:M6"/>
    <mergeCell ref="A1:K1"/>
    <mergeCell ref="B2:M2"/>
    <mergeCell ref="C3:E3"/>
    <mergeCell ref="C4:M4"/>
    <mergeCell ref="C5:M5"/>
    <mergeCell ref="D11:J11"/>
    <mergeCell ref="K11:L11"/>
    <mergeCell ref="D13:I13"/>
    <mergeCell ref="K13:L13"/>
    <mergeCell ref="B8:L8"/>
    <mergeCell ref="C10:L10"/>
    <mergeCell ref="C9:M9"/>
  </mergeCells>
  <pageMargins left="0" right="0" top="0.74803149606299213" bottom="0.74803149606299213" header="0.31496062992125984" footer="0.31496062992125984"/>
  <pageSetup paperSize="9" scale="64" fitToHeight="0" orientation="portrait" r:id="rId1"/>
  <headerFooter>
    <oddFooter>&amp;L&amp;"Arial,Uobičajeno"Godišnje izvješće o kvaliteti opskrbe plinom-2019.&amp;R&amp;"Arial,Uobičajeno"PRILOG IV</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I12"/>
  <sheetViews>
    <sheetView zoomScaleNormal="100" workbookViewId="0">
      <selection activeCell="D2" sqref="D2"/>
    </sheetView>
  </sheetViews>
  <sheetFormatPr defaultColWidth="9.140625" defaultRowHeight="12.75" x14ac:dyDescent="0.2"/>
  <cols>
    <col min="1" max="1" width="4.140625" style="59" customWidth="1"/>
    <col min="2" max="2" width="14.7109375" style="52" customWidth="1"/>
    <col min="3" max="3" width="21" style="52" customWidth="1"/>
    <col min="4" max="4" width="29.42578125" style="52" customWidth="1"/>
    <col min="5" max="5" width="28.7109375" style="52" customWidth="1"/>
    <col min="6" max="6" width="53.5703125" style="60" customWidth="1"/>
    <col min="7" max="16384" width="9.140625" style="52"/>
  </cols>
  <sheetData>
    <row r="1" spans="1:9" ht="36.75" thickBot="1" x14ac:dyDescent="0.25">
      <c r="A1" s="84" t="s">
        <v>41</v>
      </c>
      <c r="B1" s="47" t="s">
        <v>42</v>
      </c>
      <c r="C1" s="48" t="s">
        <v>43</v>
      </c>
      <c r="D1" s="49" t="s">
        <v>44</v>
      </c>
      <c r="E1" s="50" t="s">
        <v>45</v>
      </c>
      <c r="F1" s="51" t="s">
        <v>46</v>
      </c>
    </row>
    <row r="2" spans="1:9" ht="72" customHeight="1" x14ac:dyDescent="0.2">
      <c r="A2" s="68">
        <v>1</v>
      </c>
      <c r="B2" s="255" t="s">
        <v>47</v>
      </c>
      <c r="C2" s="69" t="s">
        <v>48</v>
      </c>
      <c r="D2" s="70" t="s">
        <v>113</v>
      </c>
      <c r="E2" s="70" t="s">
        <v>49</v>
      </c>
      <c r="F2" s="71" t="s">
        <v>50</v>
      </c>
    </row>
    <row r="3" spans="1:9" ht="72" customHeight="1" x14ac:dyDescent="0.2">
      <c r="A3" s="63">
        <v>2</v>
      </c>
      <c r="B3" s="256"/>
      <c r="C3" s="65" t="s">
        <v>51</v>
      </c>
      <c r="D3" s="66" t="s">
        <v>114</v>
      </c>
      <c r="E3" s="67" t="s">
        <v>122</v>
      </c>
      <c r="F3" s="62" t="s">
        <v>52</v>
      </c>
    </row>
    <row r="4" spans="1:9" ht="72" customHeight="1" x14ac:dyDescent="0.2">
      <c r="A4" s="61">
        <v>3</v>
      </c>
      <c r="B4" s="256"/>
      <c r="C4" s="65" t="s">
        <v>53</v>
      </c>
      <c r="D4" s="66" t="s">
        <v>115</v>
      </c>
      <c r="E4" s="67" t="s">
        <v>54</v>
      </c>
      <c r="F4" s="62" t="s">
        <v>55</v>
      </c>
    </row>
    <row r="5" spans="1:9" ht="72" customHeight="1" x14ac:dyDescent="0.2">
      <c r="A5" s="63">
        <v>4</v>
      </c>
      <c r="B5" s="257"/>
      <c r="C5" s="65" t="s">
        <v>56</v>
      </c>
      <c r="D5" s="66" t="s">
        <v>116</v>
      </c>
      <c r="E5" s="67" t="s">
        <v>57</v>
      </c>
      <c r="F5" s="62" t="s">
        <v>58</v>
      </c>
    </row>
    <row r="6" spans="1:9" ht="72" customHeight="1" x14ac:dyDescent="0.2">
      <c r="A6" s="61">
        <v>5</v>
      </c>
      <c r="B6" s="64" t="s">
        <v>59</v>
      </c>
      <c r="C6" s="65" t="s">
        <v>60</v>
      </c>
      <c r="D6" s="66" t="s">
        <v>117</v>
      </c>
      <c r="E6" s="67" t="s">
        <v>61</v>
      </c>
      <c r="F6" s="62" t="s">
        <v>62</v>
      </c>
    </row>
    <row r="7" spans="1:9" ht="72" customHeight="1" thickBot="1" x14ac:dyDescent="0.25">
      <c r="A7" s="72">
        <v>6</v>
      </c>
      <c r="B7" s="73" t="s">
        <v>63</v>
      </c>
      <c r="C7" s="74" t="s">
        <v>64</v>
      </c>
      <c r="D7" s="75" t="s">
        <v>118</v>
      </c>
      <c r="E7" s="76" t="s">
        <v>65</v>
      </c>
      <c r="F7" s="77" t="s">
        <v>66</v>
      </c>
      <c r="I7" s="58"/>
    </row>
    <row r="8" spans="1:9" x14ac:dyDescent="0.2">
      <c r="A8" s="53"/>
      <c r="B8" s="54"/>
      <c r="C8" s="55"/>
      <c r="D8" s="56"/>
      <c r="E8" s="56"/>
      <c r="F8" s="57"/>
    </row>
    <row r="12" spans="1:9" x14ac:dyDescent="0.2">
      <c r="E12" s="126"/>
    </row>
  </sheetData>
  <mergeCells count="1">
    <mergeCell ref="B2:B5"/>
  </mergeCells>
  <pageMargins left="0.7" right="0.7" top="0.75" bottom="0.75" header="0.3" footer="0.3"/>
  <pageSetup paperSize="9" scale="86" orientation="landscape" r:id="rId1"/>
  <colBreaks count="1" manualBreakCount="1">
    <brk id="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4</vt:i4>
      </vt:variant>
    </vt:vector>
  </HeadingPairs>
  <TitlesOfParts>
    <vt:vector size="9" baseType="lpstr">
      <vt:lpstr>I ES Općenito</vt:lpstr>
      <vt:lpstr>II Pouzdanost isporuke</vt:lpstr>
      <vt:lpstr>III Kvaliteta plina</vt:lpstr>
      <vt:lpstr>IV Kvaliteta usluge</vt:lpstr>
      <vt:lpstr>Pregled općih standarda</vt:lpstr>
      <vt:lpstr>'I ES Općenito'!Podrucje_ispisa</vt:lpstr>
      <vt:lpstr>'II Pouzdanost isporuke'!Podrucje_ispisa</vt:lpstr>
      <vt:lpstr>'III Kvaliteta plina'!Podrucje_ispisa</vt:lpstr>
      <vt:lpstr>'Pregled općih standarda'!Podrucje_ispisa</vt:lpstr>
    </vt:vector>
  </TitlesOfParts>
  <Company>Hera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Vrzić</dc:creator>
  <cp:lastModifiedBy>Tamara</cp:lastModifiedBy>
  <cp:lastPrinted>2020-02-17T11:21:51Z</cp:lastPrinted>
  <dcterms:created xsi:type="dcterms:W3CDTF">2015-02-17T13:07:02Z</dcterms:created>
  <dcterms:modified xsi:type="dcterms:W3CDTF">2021-03-03T10:58:33Z</dcterms:modified>
</cp:coreProperties>
</file>